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\\Sta\d\3 Корябина\УТОЧНЕНИЕ БЮДЖЕТА\2024 год\НГП\НОЯБРЬ\АКТУАЛЬНАЯ ВЕРСИЯ БЮДЖЕТА\"/>
    </mc:Choice>
  </mc:AlternateContent>
  <xr:revisionPtr revIDLastSave="0" documentId="13_ncr:1_{118E4625-98AA-4D1B-B4F3-6C78155F057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5" i="1" l="1"/>
  <c r="C46" i="1"/>
  <c r="C48" i="1"/>
  <c r="C49" i="1"/>
  <c r="C50" i="1"/>
  <c r="C56" i="1"/>
  <c r="C57" i="1"/>
  <c r="C58" i="1"/>
  <c r="D83" i="1" l="1"/>
  <c r="D82" i="1" s="1"/>
  <c r="E83" i="1"/>
  <c r="E82" i="1" s="1"/>
  <c r="C83" i="1"/>
  <c r="C82" i="1" s="1"/>
  <c r="D63" i="1"/>
  <c r="D60" i="1" s="1"/>
  <c r="E63" i="1"/>
  <c r="E60" i="1" s="1"/>
  <c r="C63" i="1"/>
  <c r="C60" i="1" s="1"/>
  <c r="D80" i="1" l="1"/>
  <c r="D79" i="1" s="1"/>
  <c r="E80" i="1"/>
  <c r="E79" i="1" s="1"/>
  <c r="C80" i="1"/>
  <c r="C79" i="1" s="1"/>
  <c r="D77" i="1"/>
  <c r="D76" i="1" s="1"/>
  <c r="E77" i="1"/>
  <c r="E76" i="1" s="1"/>
  <c r="C77" i="1"/>
  <c r="C76" i="1" s="1"/>
  <c r="D74" i="1"/>
  <c r="E74" i="1"/>
  <c r="C74" i="1"/>
  <c r="D70" i="1"/>
  <c r="E70" i="1"/>
  <c r="C70" i="1"/>
  <c r="C24" i="1"/>
  <c r="D24" i="1"/>
  <c r="E24" i="1"/>
  <c r="D68" i="1" l="1"/>
  <c r="E68" i="1"/>
  <c r="C68" i="1"/>
  <c r="E72" i="1" l="1"/>
  <c r="E67" i="1" s="1"/>
  <c r="D72" i="1"/>
  <c r="D67" i="1" s="1"/>
  <c r="C72" i="1"/>
  <c r="C67" i="1" s="1"/>
  <c r="E54" i="1"/>
  <c r="E53" i="1" s="1"/>
  <c r="E52" i="1" s="1"/>
  <c r="D54" i="1"/>
  <c r="D53" i="1" s="1"/>
  <c r="D52" i="1" s="1"/>
  <c r="C54" i="1"/>
  <c r="C53" i="1" s="1"/>
  <c r="C52" i="1" s="1"/>
  <c r="E43" i="1"/>
  <c r="E42" i="1" s="1"/>
  <c r="E41" i="1" s="1"/>
  <c r="D43" i="1"/>
  <c r="D42" i="1" s="1"/>
  <c r="D41" i="1" s="1"/>
  <c r="C43" i="1"/>
  <c r="C42" i="1" s="1"/>
  <c r="C41" i="1" s="1"/>
  <c r="C14" i="1" s="1"/>
  <c r="E39" i="1"/>
  <c r="D39" i="1"/>
  <c r="C39" i="1"/>
  <c r="E37" i="1"/>
  <c r="D37" i="1"/>
  <c r="C37" i="1"/>
  <c r="E34" i="1"/>
  <c r="D34" i="1"/>
  <c r="C34" i="1"/>
  <c r="E31" i="1"/>
  <c r="E30" i="1" s="1"/>
  <c r="D31" i="1"/>
  <c r="D30" i="1" s="1"/>
  <c r="C31" i="1"/>
  <c r="C30" i="1" s="1"/>
  <c r="E28" i="1"/>
  <c r="D28" i="1"/>
  <c r="C28" i="1"/>
  <c r="E26" i="1"/>
  <c r="D26" i="1"/>
  <c r="C26" i="1"/>
  <c r="E22" i="1"/>
  <c r="D22" i="1"/>
  <c r="C22" i="1"/>
  <c r="E16" i="1"/>
  <c r="E15" i="1" s="1"/>
  <c r="D16" i="1"/>
  <c r="D15" i="1" s="1"/>
  <c r="C16" i="1"/>
  <c r="C15" i="1" s="1"/>
  <c r="E66" i="1" l="1"/>
  <c r="E65" i="1" s="1"/>
  <c r="D66" i="1"/>
  <c r="D65" i="1" s="1"/>
  <c r="E21" i="1"/>
  <c r="E20" i="1" s="1"/>
  <c r="C66" i="1"/>
  <c r="C65" i="1" s="1"/>
  <c r="C21" i="1"/>
  <c r="C20" i="1" s="1"/>
  <c r="D21" i="1"/>
  <c r="D20" i="1" s="1"/>
  <c r="D36" i="1"/>
  <c r="D33" i="1" s="1"/>
  <c r="C36" i="1"/>
  <c r="C33" i="1" s="1"/>
  <c r="E36" i="1"/>
  <c r="E33" i="1" s="1"/>
  <c r="D14" i="1" l="1"/>
  <c r="D85" i="1" s="1"/>
  <c r="C85" i="1"/>
  <c r="E14" i="1"/>
  <c r="E85" i="1" s="1"/>
</calcChain>
</file>

<file path=xl/sharedStrings.xml><?xml version="1.0" encoding="utf-8"?>
<sst xmlns="http://schemas.openxmlformats.org/spreadsheetml/2006/main" count="161" uniqueCount="159">
  <si>
    <t xml:space="preserve">народных депутатов «О бюджете Навлинского городского поселения </t>
  </si>
  <si>
    <t>к Решению Навлинского поселкового Совета</t>
  </si>
  <si>
    <t>(рублей)</t>
  </si>
  <si>
    <t>Код бюджетной классификации Российской Федерации</t>
  </si>
  <si>
    <t>Наименование</t>
  </si>
  <si>
    <t>1</t>
  </si>
  <si>
    <t>2</t>
  </si>
  <si>
    <t>3</t>
  </si>
  <si>
    <t xml:space="preserve"> 1 00 00000 00 0000 000</t>
  </si>
  <si>
    <t xml:space="preserve"> 1 01 00000 00 0000 000</t>
  </si>
  <si>
    <t>1 01 02000 01 0000 110</t>
  </si>
  <si>
    <t>1 01 02010 01 0000 110</t>
  </si>
  <si>
    <t>1 01 02020 01 0000 110</t>
  </si>
  <si>
    <t>1 01 02030 01 0000 110</t>
  </si>
  <si>
    <t>1 03 00000 00 0000 000</t>
  </si>
  <si>
    <t>1 03 02000 01 0000 110</t>
  </si>
  <si>
    <t>1 03 02230 01 0000 110</t>
  </si>
  <si>
    <t>1 03 02231 01 0000 110</t>
  </si>
  <si>
    <t>1 03 02240 01 0000 110</t>
  </si>
  <si>
    <t>1 03 02241 01 0000 110</t>
  </si>
  <si>
    <t>1 03 02250 01 0000 110</t>
  </si>
  <si>
    <t>1 03 02251 01 0000 110</t>
  </si>
  <si>
    <t>1 03 02260 01 0000 110</t>
  </si>
  <si>
    <t>1 03 02261 01 0000 110</t>
  </si>
  <si>
    <t>1 05 00000 00 0000 000</t>
  </si>
  <si>
    <t>1 05 03000 01 0000 110</t>
  </si>
  <si>
    <t>1 05 03010 01 0000 110</t>
  </si>
  <si>
    <t xml:space="preserve"> 1 06 00000 00 0000 000</t>
  </si>
  <si>
    <t>1 06 01000 00 0000 110</t>
  </si>
  <si>
    <t>1 06 01030 13 0000 110</t>
  </si>
  <si>
    <t>1 06 06000 00 0000 110</t>
  </si>
  <si>
    <t>Земельный налог</t>
  </si>
  <si>
    <t>Земельный налог с организаций</t>
  </si>
  <si>
    <t>1 06 06033 13 0000 110</t>
  </si>
  <si>
    <t>1 06 06040 00 0000 110</t>
  </si>
  <si>
    <t>Земельный налог с физических лиц</t>
  </si>
  <si>
    <t>1 06 06043 13 0000 110</t>
  </si>
  <si>
    <t>1 11 00000 00 0000 000</t>
  </si>
  <si>
    <t>1 11 05000 00 0000 120</t>
  </si>
  <si>
    <t xml:space="preserve">1 11 05010 00 0000 120 </t>
  </si>
  <si>
    <t>1 11 05013 13 0000 120</t>
  </si>
  <si>
    <t>1 14 00000 00 0000 000</t>
  </si>
  <si>
    <t xml:space="preserve">1 14 06000 00 0000 430 </t>
  </si>
  <si>
    <t>1 14 06010 00 0000 430</t>
  </si>
  <si>
    <t>1 14 06013 13 0000 430</t>
  </si>
  <si>
    <t>2 00 00000 00 0000 000</t>
  </si>
  <si>
    <t>БЕЗВОЗМЕЗДНЫЕ ПОСТУПЛЕНИЯ</t>
  </si>
  <si>
    <t>2 02 00000 00 0000 000</t>
  </si>
  <si>
    <t>2 02 20000 00 0000 150</t>
  </si>
  <si>
    <t xml:space="preserve">﻿2 02 20077 00 0000 150
</t>
  </si>
  <si>
    <t xml:space="preserve">﻿Субсидии бюджетам на софинансирование капитальных вложений в объекты муниципальной собственности
</t>
  </si>
  <si>
    <t xml:space="preserve">﻿2 02 20077 13 0000 150
</t>
  </si>
  <si>
    <t xml:space="preserve">﻿Субсидии бюджетам городских поселений на софинансирование капитальных вложений в объекты муниципальной собственности
</t>
  </si>
  <si>
    <t>2 02 20216 00 0000 150</t>
  </si>
  <si>
    <t>2 02 20216 13 0000 150</t>
  </si>
  <si>
    <t xml:space="preserve"> 2 02 25555 00 0000 150</t>
  </si>
  <si>
    <t xml:space="preserve"> 2 02 25555 13 0000 150</t>
  </si>
  <si>
    <t>2 02 30000 00 0000 150</t>
  </si>
  <si>
    <t>2 02 30024 00 0000 150</t>
  </si>
  <si>
    <t>2 02 30024 13 0000 150</t>
  </si>
  <si>
    <t>ИТОГО:</t>
  </si>
  <si>
    <t xml:space="preserve">                                                                                                                                                                                                                             </t>
  </si>
  <si>
    <t xml:space="preserve"> Приложение 1</t>
  </si>
  <si>
    <t>Сумма 2024 год</t>
  </si>
  <si>
    <t xml:space="preserve">Прочие субсидии
</t>
  </si>
  <si>
    <t>2 02 29999 00 0000 150</t>
  </si>
  <si>
    <t>Прочие субсидии бюджетам городских поселений</t>
  </si>
  <si>
    <t>2 02 29999 13 0000 150</t>
  </si>
  <si>
    <t xml:space="preserve">Прогнозируемые доходы бюджета Навлинского городского поселения </t>
  </si>
  <si>
    <t>Сумма 2025 год</t>
  </si>
  <si>
    <t xml:space="preserve">Навлинского муниципального района Брянской области на 2024 год   </t>
  </si>
  <si>
    <t>и на плановый период 2025 и 2026 годов</t>
  </si>
  <si>
    <t>Навлинского муниципального района Брянской области на 2024 год и на плановый период 2025 и 2026 годов</t>
  </si>
  <si>
    <t>Сумма 2026 год</t>
  </si>
  <si>
    <t xml:space="preserve">НАЛОГОВЫЕ И НЕНАЛОГОВЫЕ ДОХОДЫ
</t>
  </si>
  <si>
    <t xml:space="preserve">НАЛОГИ НА ПРИБЫЛЬ, ДОХОДЫ
</t>
  </si>
  <si>
    <t xml:space="preserve">Налог на доходы физических лиц
</t>
  </si>
  <si>
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
</t>
  </si>
  <si>
    <t xml:space="preserve"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
</t>
  </si>
  <si>
    <t xml:space="preserve">Налог на доходы физических лиц с доходов, полученных физическими лицами в соответствии со статьей 228 Налогового кодекса Российской Федерации
</t>
  </si>
  <si>
    <t xml:space="preserve">НАЛОГИ НА ТОВАРЫ (РАБОТЫ, УСЛУГИ), РЕАЛИЗУЕМЫЕ НА ТЕРРИТОРИИ РОССИЙСКОЙ ФЕДЕРАЦИИ
</t>
  </si>
  <si>
    <t xml:space="preserve">Акцизы по подакцизным товарам (продукции), производимым на территории Российской Федерации
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</si>
  <si>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</si>
  <si>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</si>
  <si>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</si>
  <si>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</si>
  <si>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</si>
  <si>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</si>
  <si>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</si>
  <si>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 xml:space="preserve"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</si>
  <si>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НАЛОГИ НА СОВОКУПНЫЙ ДОХОД
</t>
  </si>
  <si>
    <t xml:space="preserve">Единый сельскохозяйственный налог
</t>
  </si>
  <si>
    <t xml:space="preserve">НАЛОГИ НА ИМУЩЕСТВО
</t>
  </si>
  <si>
    <t xml:space="preserve">Налог на имущество физических лиц
</t>
  </si>
  <si>
    <t xml:space="preserve">Налог на имущество физических лиц, взимаемый по ставкам, применяемым к объектам налогообложения, расположенным в границах городских поселений
</t>
  </si>
  <si>
    <t xml:space="preserve">Земельный налог с организаций, обладающих земельным участком, расположенным в границах городских поселений
</t>
  </si>
  <si>
    <t xml:space="preserve">Земельный налог с физических лиц, обладающих земельным участком, расположенным в границах городских поселений
</t>
  </si>
  <si>
    <t xml:space="preserve">ДОХОДЫ ОТ ИСПОЛЬЗОВАНИЯ ИМУЩЕСТВА, НАХОДЯЩЕГОСЯ В ГОСУДАРСТВЕННОЙ И МУНИЦИПАЛЬНОЙ СОБСТВЕННОСТИ
</t>
  </si>
  <si>
    <t xml:space="preserve"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
</t>
  </si>
  <si>
    <t xml:space="preserve"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
</t>
  </si>
  <si>
    <t xml:space="preserve"> 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
</t>
  </si>
  <si>
    <t xml:space="preserve">ДОХОДЫ ОТ ПРОДАЖИ МАТЕРИАЛЬНЫХ И НЕМАТЕРИАЛЬНЫХ АКТИВОВ
</t>
  </si>
  <si>
    <t xml:space="preserve">  Доходы от продажи земельных участков, находящихся в государственной и муниципальной собственности
</t>
  </si>
  <si>
    <t xml:space="preserve">  Доходы от продажи земельных участков, государственная собственность на которые не разграничена
</t>
  </si>
  <si>
    <t xml:space="preserve">  Доходы от продажи земельных участков, государственная собственность на которые не разграничена и которые расположены в границах городских поселений
</t>
  </si>
  <si>
    <t xml:space="preserve">БЕЗВОЗМЕЗДНЫЕ ПОСТУПЛЕНИЯ ОТ ДРУГИХ БЮДЖЕТОВ БЮДЖЕТНОЙ СИСТЕМЫ РОССИЙСКОЙ ФЕДЕРАЦИИ
</t>
  </si>
  <si>
    <t xml:space="preserve">Субсидии бюджетам бюджетной системы Российской Федерации (межбюджетные субсидии)
</t>
  </si>
  <si>
    <t xml:space="preserve"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
</t>
  </si>
  <si>
    <t xml:space="preserve">Субсидии бюджетам городских поселений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
</t>
  </si>
  <si>
    <t xml:space="preserve">Субсидии бюджетам на реализацию программ формирования современной городской среды
</t>
  </si>
  <si>
    <t xml:space="preserve">Субсидии бюджетам городских поселений на реализацию программ формирования современной городской среды
</t>
  </si>
  <si>
    <t xml:space="preserve">Субвенции бюджетам бюджетной системы Российской Федерации
</t>
  </si>
  <si>
    <t xml:space="preserve">Субвенции местным бюджетам на выполнение передаваемых полномочий субъектов Российской Федерации
</t>
  </si>
  <si>
    <t xml:space="preserve">Субвенции бюджетам городских поселений на выполнение передаваемых полномочий субъектов Российской Федерации
</t>
  </si>
  <si>
    <t>1 06 06030 00 0000 110</t>
  </si>
  <si>
    <t xml:space="preserve">  ПРОЧИЕ БЕЗВОЗМЕЗДНЫЕ ПОСТУПЛЕНИЯ</t>
  </si>
  <si>
    <t xml:space="preserve">  Прочие безвозмездные поступления в бюджеты городских поселений</t>
  </si>
  <si>
    <t xml:space="preserve"> 2 07 00000 00 0000 000</t>
  </si>
  <si>
    <t xml:space="preserve"> 2 07 05000 13 0000 150</t>
  </si>
  <si>
    <t xml:space="preserve"> 2 07 05030 13 0000 150</t>
  </si>
  <si>
    <t>1 17 00000 00 0000 000</t>
  </si>
  <si>
    <t>ПРОЧИЕ НЕНАЛОГОВЫЕ ДОХОДЫ</t>
  </si>
  <si>
    <t xml:space="preserve"> 1  17 15000 00 0000 150</t>
  </si>
  <si>
    <t>Инициативные платежи</t>
  </si>
  <si>
    <t xml:space="preserve">  1 17 15030 13 0000 150</t>
  </si>
  <si>
    <t>Инициативные платежи, зачисляемые в бюджеты городских поселений</t>
  </si>
  <si>
    <t>2 19 00000 00 0000 000</t>
  </si>
  <si>
    <t xml:space="preserve">  ВОЗВРАТ ОСТАТКОВ СУБСИДИЙ, СУБВЕНЦИЙ И ИНЫХ МЕЖБЮДЖЕТНЫХ ТРАНСФЕРТОВ, ИМЕЮЩИХ ЦЕЛЕВОЕ НАЗНАЧЕНИЕ, ПРОШЛЫХ ЛЕТ</t>
  </si>
  <si>
    <t xml:space="preserve"> 2 19 00000 13 0000 150</t>
  </si>
  <si>
    <t xml:space="preserve">  Возврат остатков субсидий, субвенций и иных межбюджетных трансфертов, имеющих целевое назначение, прошлых лет из бюджетов городских поселений</t>
  </si>
  <si>
    <t>1 11 09000 00 0000 120</t>
  </si>
  <si>
    <t xml:space="preserve"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
</t>
  </si>
  <si>
    <t>1 11 09040 00 0000 120</t>
  </si>
  <si>
    <t xml:space="preserve"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
</t>
  </si>
  <si>
    <t>1 11 09045 13 0000 120</t>
  </si>
  <si>
    <t xml:space="preserve">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
</t>
  </si>
  <si>
    <t>1 13 00000 00 0000 000</t>
  </si>
  <si>
    <t>ДОХОДЫ ОТ ОКАЗАНИЯ ПЛАТНЫХ УСЛУГ (РАБОТ) И КОМПЕНСАЦИИ ЗАТРАТ ГОСУДАРСТВА</t>
  </si>
  <si>
    <t>1 13 02000 00 0000 130</t>
  </si>
  <si>
    <t>Доходы от компенсации затрат государства</t>
  </si>
  <si>
    <t>1 13 02990 00 0000 130</t>
  </si>
  <si>
    <t>Прочие доходы от компенсации затрат государства</t>
  </si>
  <si>
    <t>1 13 02995 13 0000 130</t>
  </si>
  <si>
    <t>Прочие доходы от компенсации затрат бюджетов городских поселений</t>
  </si>
  <si>
    <t>1 16 00000 00 0000 000</t>
  </si>
  <si>
    <t xml:space="preserve">  ШТРАФЫ, САНКЦИИ, ВОЗМЕЩЕНИЕ УЩЕРБА</t>
  </si>
  <si>
    <t>1 16 07000 00 0000 140</t>
  </si>
  <si>
    <t xml:space="preserve"> 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</si>
  <si>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1 16 07010 00 0000 140</t>
  </si>
  <si>
    <t xml:space="preserve">  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</si>
  <si>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1 16 07010 13 0000 140</t>
  </si>
  <si>
    <t xml:space="preserve">  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поселения</t>
  </si>
  <si>
    <t>1 17 05000 00 0000 180</t>
  </si>
  <si>
    <t>Прочие неналоговые доходы</t>
  </si>
  <si>
    <t xml:space="preserve"> 1 17 05050 13 0000 180</t>
  </si>
  <si>
    <t>Прочие неналоговые доходы бюджетов городских поселений</t>
  </si>
  <si>
    <t>2 19 60010 13 0000 150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</si>
  <si>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поселений</t>
  </si>
  <si>
    <t>(в редакции решения от 22.11.2024г №5-33)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</si>
</sst>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7" x14ac:knownFonts="1"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9"/>
      <color indexed="8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2" fillId="2" borderId="4" xfId="0" applyFont="1" applyFill="1" applyBorder="1" applyAlignment="1">
      <alignment horizontal="center" vertical="center" shrinkToFit="1"/>
    </xf>
    <xf numFmtId="0" fontId="2" fillId="2" borderId="4" xfId="0" applyFont="1" applyFill="1" applyBorder="1" applyAlignment="1">
      <alignment horizontal="center" vertical="center"/>
    </xf>
    <xf numFmtId="0" fontId="2" fillId="0" borderId="4" xfId="0" applyFont="1" applyBorder="1" applyAlignment="1">
      <alignment horizontal="center"/>
    </xf>
    <xf numFmtId="4" fontId="2" fillId="2" borderId="4" xfId="0" applyNumberFormat="1" applyFont="1" applyFill="1" applyBorder="1" applyAlignment="1">
      <alignment horizontal="right" vertical="top" shrinkToFit="1"/>
    </xf>
    <xf numFmtId="4" fontId="2" fillId="2" borderId="4" xfId="0" applyNumberFormat="1" applyFont="1" applyFill="1" applyBorder="1" applyAlignment="1">
      <alignment horizontal="right" vertical="top"/>
    </xf>
    <xf numFmtId="4" fontId="3" fillId="0" borderId="4" xfId="0" applyNumberFormat="1" applyFont="1" applyBorder="1" applyAlignment="1">
      <alignment horizontal="right" vertical="top" shrinkToFit="1"/>
    </xf>
    <xf numFmtId="4" fontId="2" fillId="0" borderId="4" xfId="0" applyNumberFormat="1" applyFont="1" applyBorder="1" applyAlignment="1">
      <alignment vertical="top"/>
    </xf>
    <xf numFmtId="164" fontId="2" fillId="0" borderId="4" xfId="0" applyNumberFormat="1" applyFont="1" applyBorder="1" applyAlignment="1">
      <alignment horizontal="right" vertical="top"/>
    </xf>
    <xf numFmtId="4" fontId="3" fillId="2" borderId="4" xfId="0" applyNumberFormat="1" applyFont="1" applyFill="1" applyBorder="1" applyAlignment="1">
      <alignment horizontal="right" vertical="top" shrinkToFit="1"/>
    </xf>
    <xf numFmtId="0" fontId="2" fillId="3" borderId="4" xfId="0" applyFont="1" applyFill="1" applyBorder="1" applyAlignment="1">
      <alignment horizontal="center" vertical="top" shrinkToFit="1"/>
    </xf>
    <xf numFmtId="0" fontId="2" fillId="3" borderId="4" xfId="0" applyFont="1" applyFill="1" applyBorder="1" applyAlignment="1">
      <alignment horizontal="left" vertical="top" wrapText="1"/>
    </xf>
    <xf numFmtId="4" fontId="2" fillId="3" borderId="4" xfId="0" applyNumberFormat="1" applyFont="1" applyFill="1" applyBorder="1" applyAlignment="1">
      <alignment horizontal="right" vertical="top" shrinkToFit="1"/>
    </xf>
    <xf numFmtId="4" fontId="2" fillId="3" borderId="4" xfId="0" applyNumberFormat="1" applyFont="1" applyFill="1" applyBorder="1" applyAlignment="1">
      <alignment horizontal="right" vertical="top"/>
    </xf>
    <xf numFmtId="4" fontId="2" fillId="0" borderId="4" xfId="0" applyNumberFormat="1" applyFont="1" applyBorder="1" applyAlignment="1">
      <alignment horizontal="right" vertical="top"/>
    </xf>
    <xf numFmtId="165" fontId="2" fillId="0" borderId="4" xfId="0" applyNumberFormat="1" applyFont="1" applyBorder="1" applyAlignment="1">
      <alignment horizontal="right" vertical="top"/>
    </xf>
    <xf numFmtId="0" fontId="2" fillId="0" borderId="4" xfId="0" applyFont="1" applyBorder="1" applyAlignment="1">
      <alignment horizontal="center" vertical="top"/>
    </xf>
    <xf numFmtId="4" fontId="2" fillId="2" borderId="4" xfId="0" applyNumberFormat="1" applyFont="1" applyFill="1" applyBorder="1" applyAlignment="1">
      <alignment horizontal="right" shrinkToFit="1"/>
    </xf>
    <xf numFmtId="0" fontId="2" fillId="3" borderId="4" xfId="0" applyFont="1" applyFill="1" applyBorder="1" applyAlignment="1">
      <alignment horizontal="center" vertical="top" wrapText="1"/>
    </xf>
    <xf numFmtId="0" fontId="2" fillId="3" borderId="4" xfId="0" applyFont="1" applyFill="1" applyBorder="1" applyAlignment="1">
      <alignment vertical="top" wrapText="1"/>
    </xf>
    <xf numFmtId="4" fontId="2" fillId="3" borderId="4" xfId="0" applyNumberFormat="1" applyFont="1" applyFill="1" applyBorder="1" applyAlignment="1">
      <alignment vertical="top"/>
    </xf>
    <xf numFmtId="3" fontId="2" fillId="3" borderId="4" xfId="0" applyNumberFormat="1" applyFont="1" applyFill="1" applyBorder="1" applyAlignment="1">
      <alignment horizontal="center" vertical="top" wrapText="1"/>
    </xf>
    <xf numFmtId="0" fontId="4" fillId="0" borderId="4" xfId="0" applyFont="1" applyBorder="1"/>
    <xf numFmtId="4" fontId="4" fillId="0" borderId="4" xfId="0" applyNumberFormat="1" applyFont="1" applyBorder="1" applyAlignment="1">
      <alignment vertical="top"/>
    </xf>
    <xf numFmtId="4" fontId="1" fillId="0" borderId="0" xfId="0" applyNumberFormat="1" applyFont="1"/>
    <xf numFmtId="0" fontId="3" fillId="3" borderId="4" xfId="0" applyFont="1" applyFill="1" applyBorder="1" applyAlignment="1">
      <alignment horizontal="center" vertical="top" shrinkToFit="1"/>
    </xf>
    <xf numFmtId="0" fontId="3" fillId="3" borderId="4" xfId="0" applyFont="1" applyFill="1" applyBorder="1" applyAlignment="1">
      <alignment horizontal="left" vertical="top" wrapText="1"/>
    </xf>
    <xf numFmtId="0" fontId="2" fillId="3" borderId="4" xfId="0" applyFont="1" applyFill="1" applyBorder="1" applyAlignment="1">
      <alignment horizontal="center" vertical="top"/>
    </xf>
    <xf numFmtId="0" fontId="2" fillId="3" borderId="1" xfId="0" applyFont="1" applyFill="1" applyBorder="1" applyAlignment="1">
      <alignment horizontal="center" vertical="top" wrapText="1"/>
    </xf>
    <xf numFmtId="0" fontId="6" fillId="0" borderId="0" xfId="0" applyFont="1"/>
    <xf numFmtId="0" fontId="1" fillId="0" borderId="0" xfId="0" applyFont="1" applyAlignment="1">
      <alignment horizontal="right"/>
    </xf>
    <xf numFmtId="0" fontId="5" fillId="0" borderId="0" xfId="0" applyFont="1" applyAlignment="1">
      <alignment horizontal="center"/>
    </xf>
    <xf numFmtId="49" fontId="2" fillId="2" borderId="1" xfId="0" applyNumberFormat="1" applyFont="1" applyFill="1" applyBorder="1" applyAlignment="1">
      <alignment horizontal="center" vertical="center" wrapText="1" shrinkToFit="1"/>
    </xf>
    <xf numFmtId="49" fontId="2" fillId="2" borderId="2" xfId="0" applyNumberFormat="1" applyFont="1" applyFill="1" applyBorder="1" applyAlignment="1">
      <alignment horizontal="center" vertical="center" wrapText="1" shrinkToFit="1"/>
    </xf>
    <xf numFmtId="49" fontId="2" fillId="2" borderId="3" xfId="0" applyNumberFormat="1" applyFont="1" applyFill="1" applyBorder="1" applyAlignment="1">
      <alignment horizontal="center" vertical="center" wrapText="1" shrinkToFi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0" xfId="0" applyFont="1" applyFill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444"/>
  <sheetViews>
    <sheetView tabSelected="1" workbookViewId="0">
      <selection activeCell="C6" sqref="C6:E6"/>
    </sheetView>
  </sheetViews>
  <sheetFormatPr defaultRowHeight="15" x14ac:dyDescent="0.25"/>
  <cols>
    <col min="1" max="1" width="24.5703125" customWidth="1"/>
    <col min="2" max="2" width="43.5703125" customWidth="1"/>
    <col min="3" max="3" width="14.5703125" customWidth="1"/>
    <col min="4" max="4" width="13.5703125" customWidth="1"/>
    <col min="5" max="5" width="14.28515625" customWidth="1"/>
  </cols>
  <sheetData>
    <row r="1" spans="1:12" x14ac:dyDescent="0.25">
      <c r="A1" s="1" t="s">
        <v>61</v>
      </c>
      <c r="B1" s="1"/>
      <c r="C1" s="1"/>
      <c r="D1" s="1"/>
      <c r="E1" s="2" t="s">
        <v>62</v>
      </c>
      <c r="F1" s="1"/>
      <c r="G1" s="1"/>
      <c r="H1" s="1"/>
      <c r="I1" s="1"/>
      <c r="J1" s="1"/>
      <c r="K1" s="1"/>
      <c r="L1" s="1"/>
    </row>
    <row r="2" spans="1:12" x14ac:dyDescent="0.25">
      <c r="A2" s="32" t="s">
        <v>1</v>
      </c>
      <c r="B2" s="32"/>
      <c r="C2" s="32"/>
      <c r="D2" s="32"/>
      <c r="E2" s="32"/>
      <c r="F2" s="1"/>
      <c r="G2" s="1"/>
      <c r="H2" s="1"/>
      <c r="I2" s="1"/>
      <c r="J2" s="1"/>
      <c r="K2" s="1"/>
      <c r="L2" s="1"/>
    </row>
    <row r="3" spans="1:12" x14ac:dyDescent="0.25">
      <c r="A3" s="32" t="s">
        <v>0</v>
      </c>
      <c r="B3" s="32"/>
      <c r="C3" s="32"/>
      <c r="D3" s="32"/>
      <c r="E3" s="32"/>
      <c r="F3" s="1"/>
      <c r="G3" s="1"/>
      <c r="H3" s="1"/>
      <c r="I3" s="1"/>
      <c r="J3" s="1"/>
      <c r="K3" s="1"/>
      <c r="L3" s="1"/>
    </row>
    <row r="4" spans="1:12" x14ac:dyDescent="0.25">
      <c r="A4" s="32" t="s">
        <v>70</v>
      </c>
      <c r="B4" s="32"/>
      <c r="C4" s="32"/>
      <c r="D4" s="32"/>
      <c r="E4" s="32"/>
      <c r="F4" s="1"/>
      <c r="G4" s="1"/>
      <c r="H4" s="1"/>
      <c r="I4" s="1"/>
      <c r="J4" s="1"/>
      <c r="K4" s="1"/>
      <c r="L4" s="1"/>
    </row>
    <row r="5" spans="1:12" x14ac:dyDescent="0.25">
      <c r="A5" s="32" t="s">
        <v>71</v>
      </c>
      <c r="B5" s="32"/>
      <c r="C5" s="32"/>
      <c r="D5" s="32"/>
      <c r="E5" s="32"/>
      <c r="F5" s="1"/>
      <c r="G5" s="1"/>
      <c r="H5" s="1"/>
      <c r="I5" s="1"/>
      <c r="J5" s="1"/>
      <c r="K5" s="1"/>
      <c r="L5" s="1"/>
    </row>
    <row r="6" spans="1:12" x14ac:dyDescent="0.25">
      <c r="A6" s="1"/>
      <c r="B6" s="1"/>
      <c r="C6" s="43" t="s">
        <v>158</v>
      </c>
      <c r="D6" s="43"/>
      <c r="E6" s="43"/>
      <c r="F6" s="1"/>
      <c r="G6" s="1"/>
      <c r="H6" s="1"/>
      <c r="I6" s="1"/>
      <c r="J6" s="1"/>
      <c r="K6" s="1"/>
      <c r="L6" s="1"/>
    </row>
    <row r="7" spans="1:12" x14ac:dyDescent="0.25">
      <c r="A7" s="33" t="s">
        <v>68</v>
      </c>
      <c r="B7" s="33"/>
      <c r="C7" s="33"/>
      <c r="D7" s="33"/>
      <c r="E7" s="33"/>
      <c r="F7" s="1"/>
      <c r="G7" s="1"/>
      <c r="H7" s="1"/>
      <c r="I7" s="1"/>
      <c r="J7" s="1"/>
      <c r="K7" s="1"/>
      <c r="L7" s="1"/>
    </row>
    <row r="8" spans="1:12" x14ac:dyDescent="0.25">
      <c r="A8" s="33" t="s">
        <v>72</v>
      </c>
      <c r="B8" s="33"/>
      <c r="C8" s="33"/>
      <c r="D8" s="33"/>
      <c r="E8" s="33"/>
      <c r="F8" s="1"/>
      <c r="G8" s="1"/>
      <c r="H8" s="1"/>
      <c r="I8" s="1"/>
      <c r="J8" s="1"/>
      <c r="K8" s="1"/>
      <c r="L8" s="1"/>
    </row>
    <row r="9" spans="1:12" x14ac:dyDescent="0.25">
      <c r="A9" s="1"/>
      <c r="B9" s="1"/>
      <c r="C9" s="1"/>
      <c r="D9" s="1"/>
      <c r="E9" s="2" t="s">
        <v>2</v>
      </c>
      <c r="F9" s="1"/>
      <c r="G9" s="1"/>
      <c r="H9" s="1"/>
      <c r="I9" s="1"/>
      <c r="J9" s="1"/>
      <c r="K9" s="1"/>
      <c r="L9" s="1"/>
    </row>
    <row r="10" spans="1:12" x14ac:dyDescent="0.25">
      <c r="A10" s="34" t="s">
        <v>3</v>
      </c>
      <c r="B10" s="34" t="s">
        <v>4</v>
      </c>
      <c r="C10" s="37" t="s">
        <v>63</v>
      </c>
      <c r="D10" s="40" t="s">
        <v>69</v>
      </c>
      <c r="E10" s="40" t="s">
        <v>73</v>
      </c>
      <c r="F10" s="1"/>
      <c r="G10" s="1"/>
      <c r="H10" s="1"/>
      <c r="I10" s="1"/>
      <c r="J10" s="1"/>
      <c r="K10" s="1"/>
      <c r="L10" s="1"/>
    </row>
    <row r="11" spans="1:12" x14ac:dyDescent="0.25">
      <c r="A11" s="35"/>
      <c r="B11" s="35"/>
      <c r="C11" s="38"/>
      <c r="D11" s="41"/>
      <c r="E11" s="41"/>
      <c r="F11" s="1"/>
      <c r="G11" s="1"/>
      <c r="H11" s="1"/>
      <c r="I11" s="1"/>
      <c r="J11" s="1"/>
      <c r="K11" s="1"/>
      <c r="L11" s="1"/>
    </row>
    <row r="12" spans="1:12" x14ac:dyDescent="0.25">
      <c r="A12" s="36"/>
      <c r="B12" s="36"/>
      <c r="C12" s="39"/>
      <c r="D12" s="42"/>
      <c r="E12" s="42"/>
      <c r="F12" s="1"/>
      <c r="G12" s="1"/>
      <c r="H12" s="1"/>
      <c r="I12" s="1"/>
      <c r="J12" s="1"/>
      <c r="K12" s="1"/>
      <c r="L12" s="1"/>
    </row>
    <row r="13" spans="1:12" x14ac:dyDescent="0.25">
      <c r="A13" s="3" t="s">
        <v>5</v>
      </c>
      <c r="B13" s="3" t="s">
        <v>6</v>
      </c>
      <c r="C13" s="4" t="s">
        <v>7</v>
      </c>
      <c r="D13" s="5">
        <v>4</v>
      </c>
      <c r="E13" s="5">
        <v>5</v>
      </c>
      <c r="F13" s="1"/>
      <c r="G13" s="1"/>
      <c r="H13" s="1"/>
      <c r="I13" s="1"/>
      <c r="J13" s="1"/>
      <c r="K13" s="1"/>
      <c r="L13" s="1"/>
    </row>
    <row r="14" spans="1:12" ht="24" x14ac:dyDescent="0.25">
      <c r="A14" s="12" t="s">
        <v>8</v>
      </c>
      <c r="B14" s="13" t="s">
        <v>74</v>
      </c>
      <c r="C14" s="6">
        <f>C15+C20+C30+C33+C41+C52+C60+C48+C56</f>
        <v>37424028</v>
      </c>
      <c r="D14" s="6">
        <f t="shared" ref="D14:E14" si="0">D15+D20+D30+D33+D41+D52+D60</f>
        <v>38051621</v>
      </c>
      <c r="E14" s="6">
        <f t="shared" si="0"/>
        <v>39989123</v>
      </c>
      <c r="F14" s="1"/>
      <c r="G14" s="1"/>
      <c r="H14" s="1"/>
      <c r="I14" s="1"/>
      <c r="J14" s="1"/>
      <c r="K14" s="1"/>
      <c r="L14" s="1"/>
    </row>
    <row r="15" spans="1:12" ht="24" x14ac:dyDescent="0.25">
      <c r="A15" s="12" t="s">
        <v>9</v>
      </c>
      <c r="B15" s="13" t="s">
        <v>75</v>
      </c>
      <c r="C15" s="7">
        <f>C16</f>
        <v>18484100</v>
      </c>
      <c r="D15" s="7">
        <f>D16</f>
        <v>19956300</v>
      </c>
      <c r="E15" s="7">
        <f>E16</f>
        <v>21563600</v>
      </c>
      <c r="F15" s="1"/>
      <c r="G15" s="1"/>
      <c r="H15" s="1"/>
      <c r="I15" s="1"/>
      <c r="J15" s="1"/>
      <c r="K15" s="1"/>
      <c r="L15" s="1"/>
    </row>
    <row r="16" spans="1:12" ht="24" x14ac:dyDescent="0.25">
      <c r="A16" s="12" t="s">
        <v>10</v>
      </c>
      <c r="B16" s="13" t="s">
        <v>76</v>
      </c>
      <c r="C16" s="7">
        <f>C17+C18+C19</f>
        <v>18484100</v>
      </c>
      <c r="D16" s="7">
        <f>D17+D18+D19</f>
        <v>19956300</v>
      </c>
      <c r="E16" s="7">
        <f>E17+E18+E19</f>
        <v>21563600</v>
      </c>
      <c r="F16" s="1"/>
      <c r="G16" s="1"/>
      <c r="H16" s="1"/>
      <c r="I16" s="1"/>
      <c r="J16" s="1"/>
      <c r="K16" s="1"/>
      <c r="L16" s="1"/>
    </row>
    <row r="17" spans="1:12" ht="87" customHeight="1" x14ac:dyDescent="0.25">
      <c r="A17" s="27" t="s">
        <v>11</v>
      </c>
      <c r="B17" s="28" t="s">
        <v>77</v>
      </c>
      <c r="C17" s="8">
        <v>17965100</v>
      </c>
      <c r="D17" s="9">
        <v>19437300</v>
      </c>
      <c r="E17" s="10">
        <v>21044600</v>
      </c>
      <c r="F17" s="1"/>
      <c r="G17" s="1"/>
      <c r="H17" s="1"/>
      <c r="I17" s="1"/>
      <c r="J17" s="1"/>
      <c r="K17" s="1"/>
      <c r="L17" s="1"/>
    </row>
    <row r="18" spans="1:12" ht="102" customHeight="1" x14ac:dyDescent="0.25">
      <c r="A18" s="12" t="s">
        <v>12</v>
      </c>
      <c r="B18" s="13" t="s">
        <v>78</v>
      </c>
      <c r="C18" s="6">
        <v>87000</v>
      </c>
      <c r="D18" s="9">
        <v>87000</v>
      </c>
      <c r="E18" s="10">
        <v>87000</v>
      </c>
      <c r="F18" s="1"/>
      <c r="G18" s="1"/>
      <c r="H18" s="1"/>
      <c r="I18" s="1"/>
      <c r="J18" s="1"/>
      <c r="K18" s="1"/>
      <c r="L18" s="1"/>
    </row>
    <row r="19" spans="1:12" ht="42" customHeight="1" x14ac:dyDescent="0.25">
      <c r="A19" s="27" t="s">
        <v>13</v>
      </c>
      <c r="B19" s="28" t="s">
        <v>79</v>
      </c>
      <c r="C19" s="11">
        <v>432000</v>
      </c>
      <c r="D19" s="9">
        <v>432000</v>
      </c>
      <c r="E19" s="10">
        <v>432000</v>
      </c>
      <c r="F19" s="1"/>
      <c r="G19" s="1"/>
      <c r="H19" s="1"/>
      <c r="I19" s="1"/>
      <c r="J19" s="1"/>
      <c r="K19" s="1"/>
      <c r="L19" s="1"/>
    </row>
    <row r="20" spans="1:12" ht="40.5" customHeight="1" x14ac:dyDescent="0.25">
      <c r="A20" s="12" t="s">
        <v>14</v>
      </c>
      <c r="B20" s="13" t="s">
        <v>80</v>
      </c>
      <c r="C20" s="14">
        <f>C21</f>
        <v>4117036</v>
      </c>
      <c r="D20" s="14">
        <f>D21</f>
        <v>4202421</v>
      </c>
      <c r="E20" s="14">
        <f>E21</f>
        <v>4226523</v>
      </c>
      <c r="F20" s="1"/>
      <c r="G20" s="1"/>
      <c r="H20" s="1"/>
      <c r="I20" s="1"/>
      <c r="J20" s="1"/>
      <c r="K20" s="1"/>
      <c r="L20" s="1"/>
    </row>
    <row r="21" spans="1:12" ht="28.5" customHeight="1" x14ac:dyDescent="0.25">
      <c r="A21" s="12" t="s">
        <v>15</v>
      </c>
      <c r="B21" s="13" t="s">
        <v>81</v>
      </c>
      <c r="C21" s="14">
        <f>C22+C24+C26+C28</f>
        <v>4117036</v>
      </c>
      <c r="D21" s="14">
        <f>D22+D24+D26+D28</f>
        <v>4202421</v>
      </c>
      <c r="E21" s="14">
        <f>E22+E24+E26+E28</f>
        <v>4226523</v>
      </c>
      <c r="F21" s="1"/>
      <c r="G21" s="1"/>
      <c r="H21" s="1"/>
      <c r="I21" s="1"/>
      <c r="J21" s="1"/>
      <c r="K21" s="1"/>
      <c r="L21" s="1"/>
    </row>
    <row r="22" spans="1:12" ht="63.75" customHeight="1" x14ac:dyDescent="0.25">
      <c r="A22" s="12" t="s">
        <v>16</v>
      </c>
      <c r="B22" s="13" t="s">
        <v>82</v>
      </c>
      <c r="C22" s="14">
        <f>C23</f>
        <v>2147205</v>
      </c>
      <c r="D22" s="14">
        <f>D23</f>
        <v>2186340</v>
      </c>
      <c r="E22" s="14">
        <f>E23</f>
        <v>2201587</v>
      </c>
      <c r="F22" s="1"/>
      <c r="G22" s="1"/>
      <c r="H22" s="1"/>
      <c r="I22" s="1"/>
      <c r="J22" s="1"/>
      <c r="K22" s="1"/>
      <c r="L22" s="1"/>
    </row>
    <row r="23" spans="1:12" ht="101.25" customHeight="1" x14ac:dyDescent="0.25">
      <c r="A23" s="12" t="s">
        <v>17</v>
      </c>
      <c r="B23" s="13" t="s">
        <v>83</v>
      </c>
      <c r="C23" s="14">
        <v>2147205</v>
      </c>
      <c r="D23" s="9">
        <v>2186340</v>
      </c>
      <c r="E23" s="10">
        <v>2201587</v>
      </c>
      <c r="F23" s="1"/>
      <c r="G23" s="1"/>
      <c r="H23" s="1"/>
      <c r="I23" s="1"/>
      <c r="J23" s="1"/>
      <c r="K23" s="1"/>
      <c r="L23" s="1"/>
    </row>
    <row r="24" spans="1:12" ht="77.25" customHeight="1" x14ac:dyDescent="0.25">
      <c r="A24" s="12" t="s">
        <v>18</v>
      </c>
      <c r="B24" s="13" t="s">
        <v>84</v>
      </c>
      <c r="C24" s="14">
        <f>C25</f>
        <v>10231</v>
      </c>
      <c r="D24" s="14">
        <f>D25</f>
        <v>11487</v>
      </c>
      <c r="E24" s="14">
        <f>E25</f>
        <v>11694</v>
      </c>
      <c r="F24" s="1"/>
      <c r="G24" s="1"/>
      <c r="H24" s="1"/>
      <c r="I24" s="1"/>
      <c r="J24" s="1"/>
      <c r="K24" s="1"/>
      <c r="L24" s="1"/>
    </row>
    <row r="25" spans="1:12" ht="114.75" customHeight="1" x14ac:dyDescent="0.25">
      <c r="A25" s="12" t="s">
        <v>19</v>
      </c>
      <c r="B25" s="13" t="s">
        <v>85</v>
      </c>
      <c r="C25" s="14">
        <v>10231</v>
      </c>
      <c r="D25" s="9">
        <v>11487</v>
      </c>
      <c r="E25" s="10">
        <v>11694</v>
      </c>
      <c r="F25" s="1"/>
      <c r="G25" s="1"/>
      <c r="H25" s="1"/>
      <c r="I25" s="1"/>
      <c r="J25" s="1"/>
      <c r="K25" s="1"/>
      <c r="L25" s="1"/>
    </row>
    <row r="26" spans="1:12" ht="63" customHeight="1" x14ac:dyDescent="0.25">
      <c r="A26" s="12" t="s">
        <v>20</v>
      </c>
      <c r="B26" s="13" t="s">
        <v>86</v>
      </c>
      <c r="C26" s="14">
        <f>C27</f>
        <v>2226411</v>
      </c>
      <c r="D26" s="14">
        <f>D27</f>
        <v>2276371</v>
      </c>
      <c r="E26" s="14">
        <f>E27</f>
        <v>2292960</v>
      </c>
      <c r="F26" s="1"/>
      <c r="G26" s="1"/>
      <c r="H26" s="1"/>
      <c r="I26" s="1"/>
      <c r="J26" s="1"/>
      <c r="K26" s="1"/>
      <c r="L26" s="1"/>
    </row>
    <row r="27" spans="1:12" ht="99" customHeight="1" x14ac:dyDescent="0.25">
      <c r="A27" s="12" t="s">
        <v>21</v>
      </c>
      <c r="B27" s="13" t="s">
        <v>87</v>
      </c>
      <c r="C27" s="14">
        <v>2226411</v>
      </c>
      <c r="D27" s="9">
        <v>2276371</v>
      </c>
      <c r="E27" s="10">
        <v>2292960</v>
      </c>
      <c r="F27" s="1"/>
      <c r="G27" s="1"/>
      <c r="H27" s="1"/>
      <c r="I27" s="1"/>
      <c r="J27" s="1"/>
      <c r="K27" s="1"/>
      <c r="L27" s="1"/>
    </row>
    <row r="28" spans="1:12" ht="64.5" customHeight="1" x14ac:dyDescent="0.25">
      <c r="A28" s="12" t="s">
        <v>22</v>
      </c>
      <c r="B28" s="13" t="s">
        <v>88</v>
      </c>
      <c r="C28" s="14">
        <f>C29</f>
        <v>-266811</v>
      </c>
      <c r="D28" s="14">
        <f>D29</f>
        <v>-271777</v>
      </c>
      <c r="E28" s="14">
        <f>E29</f>
        <v>-279718</v>
      </c>
      <c r="F28" s="1"/>
      <c r="G28" s="1"/>
      <c r="H28" s="1"/>
      <c r="I28" s="1"/>
      <c r="J28" s="1"/>
      <c r="K28" s="1"/>
      <c r="L28" s="1"/>
    </row>
    <row r="29" spans="1:12" ht="97.9" customHeight="1" x14ac:dyDescent="0.25">
      <c r="A29" s="12" t="s">
        <v>23</v>
      </c>
      <c r="B29" s="13" t="s">
        <v>89</v>
      </c>
      <c r="C29" s="14">
        <v>-266811</v>
      </c>
      <c r="D29" s="9">
        <v>-271777</v>
      </c>
      <c r="E29" s="10">
        <v>-279718</v>
      </c>
      <c r="F29" s="1"/>
      <c r="G29" s="1"/>
      <c r="H29" s="1"/>
      <c r="I29" s="1"/>
      <c r="J29" s="1"/>
      <c r="K29" s="1"/>
      <c r="L29" s="1"/>
    </row>
    <row r="30" spans="1:12" ht="24" x14ac:dyDescent="0.25">
      <c r="A30" s="12" t="s">
        <v>24</v>
      </c>
      <c r="B30" s="13" t="s">
        <v>90</v>
      </c>
      <c r="C30" s="15">
        <f t="shared" ref="C30:E31" si="1">C31</f>
        <v>424190</v>
      </c>
      <c r="D30" s="16">
        <f t="shared" si="1"/>
        <v>192300</v>
      </c>
      <c r="E30" s="16">
        <f t="shared" si="1"/>
        <v>204400</v>
      </c>
      <c r="F30" s="1"/>
      <c r="G30" s="1"/>
      <c r="H30" s="1"/>
      <c r="I30" s="1"/>
      <c r="J30" s="1"/>
      <c r="K30" s="1"/>
      <c r="L30" s="1"/>
    </row>
    <row r="31" spans="1:12" ht="24" x14ac:dyDescent="0.25">
      <c r="A31" s="12" t="s">
        <v>25</v>
      </c>
      <c r="B31" s="13" t="s">
        <v>91</v>
      </c>
      <c r="C31" s="15">
        <f t="shared" si="1"/>
        <v>424190</v>
      </c>
      <c r="D31" s="16">
        <f t="shared" si="1"/>
        <v>192300</v>
      </c>
      <c r="E31" s="16">
        <f t="shared" si="1"/>
        <v>204400</v>
      </c>
      <c r="F31" s="1"/>
      <c r="G31" s="1"/>
      <c r="H31" s="1"/>
      <c r="I31" s="1"/>
      <c r="J31" s="1"/>
      <c r="K31" s="1"/>
      <c r="L31" s="1"/>
    </row>
    <row r="32" spans="1:12" ht="24" x14ac:dyDescent="0.25">
      <c r="A32" s="12" t="s">
        <v>26</v>
      </c>
      <c r="B32" s="13" t="s">
        <v>91</v>
      </c>
      <c r="C32" s="15">
        <v>424190</v>
      </c>
      <c r="D32" s="16">
        <v>192300</v>
      </c>
      <c r="E32" s="17">
        <v>204400</v>
      </c>
      <c r="F32" s="1"/>
      <c r="G32" s="1"/>
      <c r="H32" s="1"/>
      <c r="I32" s="1"/>
      <c r="J32" s="1"/>
      <c r="K32" s="1"/>
      <c r="L32" s="1"/>
    </row>
    <row r="33" spans="1:12" ht="24" x14ac:dyDescent="0.25">
      <c r="A33" s="12" t="s">
        <v>27</v>
      </c>
      <c r="B33" s="13" t="s">
        <v>92</v>
      </c>
      <c r="C33" s="6">
        <f>C34+C36</f>
        <v>12915000</v>
      </c>
      <c r="D33" s="6">
        <f>D34+D36</f>
        <v>13285000</v>
      </c>
      <c r="E33" s="6">
        <f>E34+E36</f>
        <v>13579000</v>
      </c>
      <c r="F33" s="1"/>
      <c r="G33" s="1"/>
      <c r="H33" s="1"/>
      <c r="I33" s="1"/>
      <c r="J33" s="1"/>
      <c r="K33" s="1"/>
      <c r="L33" s="1"/>
    </row>
    <row r="34" spans="1:12" ht="24" x14ac:dyDescent="0.25">
      <c r="A34" s="12" t="s">
        <v>28</v>
      </c>
      <c r="B34" s="13" t="s">
        <v>93</v>
      </c>
      <c r="C34" s="6">
        <f>C35</f>
        <v>7822000</v>
      </c>
      <c r="D34" s="6">
        <f>D35</f>
        <v>8056000</v>
      </c>
      <c r="E34" s="6">
        <f>E35</f>
        <v>8298000</v>
      </c>
      <c r="F34" s="1"/>
      <c r="G34" s="1"/>
      <c r="H34" s="1"/>
      <c r="I34" s="1"/>
      <c r="J34" s="1"/>
      <c r="K34" s="1"/>
      <c r="L34" s="1"/>
    </row>
    <row r="35" spans="1:12" ht="39.75" customHeight="1" x14ac:dyDescent="0.25">
      <c r="A35" s="12" t="s">
        <v>29</v>
      </c>
      <c r="B35" s="13" t="s">
        <v>94</v>
      </c>
      <c r="C35" s="6">
        <v>7822000</v>
      </c>
      <c r="D35" s="9">
        <v>8056000</v>
      </c>
      <c r="E35" s="10">
        <v>8298000</v>
      </c>
      <c r="F35" s="1"/>
      <c r="G35" s="1"/>
      <c r="H35" s="1"/>
      <c r="I35" s="1"/>
      <c r="J35" s="1"/>
      <c r="K35" s="1"/>
      <c r="L35" s="1"/>
    </row>
    <row r="36" spans="1:12" x14ac:dyDescent="0.25">
      <c r="A36" s="12" t="s">
        <v>30</v>
      </c>
      <c r="B36" s="13" t="s">
        <v>31</v>
      </c>
      <c r="C36" s="6">
        <f>C37+C39</f>
        <v>5093000</v>
      </c>
      <c r="D36" s="6">
        <f>D37+D39</f>
        <v>5229000</v>
      </c>
      <c r="E36" s="6">
        <f>E37+E39</f>
        <v>5281000</v>
      </c>
      <c r="F36" s="1"/>
      <c r="G36" s="1"/>
      <c r="H36" s="1"/>
      <c r="I36" s="1"/>
      <c r="J36" s="1"/>
      <c r="K36" s="1"/>
      <c r="L36" s="1"/>
    </row>
    <row r="37" spans="1:12" x14ac:dyDescent="0.25">
      <c r="A37" s="12" t="s">
        <v>114</v>
      </c>
      <c r="B37" s="13" t="s">
        <v>32</v>
      </c>
      <c r="C37" s="6">
        <f>C38</f>
        <v>1408000</v>
      </c>
      <c r="D37" s="6">
        <f>D38</f>
        <v>1507000</v>
      </c>
      <c r="E37" s="6">
        <f>E38</f>
        <v>1522000</v>
      </c>
      <c r="F37" s="1"/>
      <c r="G37" s="1"/>
      <c r="H37" s="1"/>
      <c r="I37" s="1"/>
      <c r="J37" s="1"/>
      <c r="K37" s="1"/>
      <c r="L37" s="1"/>
    </row>
    <row r="38" spans="1:12" ht="29.25" customHeight="1" x14ac:dyDescent="0.25">
      <c r="A38" s="12" t="s">
        <v>33</v>
      </c>
      <c r="B38" s="13" t="s">
        <v>95</v>
      </c>
      <c r="C38" s="6">
        <v>1408000</v>
      </c>
      <c r="D38" s="9">
        <v>1507000</v>
      </c>
      <c r="E38" s="16">
        <v>1522000</v>
      </c>
      <c r="F38" s="1"/>
      <c r="G38" s="1"/>
      <c r="H38" s="1"/>
      <c r="I38" s="1"/>
      <c r="J38" s="1"/>
      <c r="K38" s="1"/>
      <c r="L38" s="1"/>
    </row>
    <row r="39" spans="1:12" x14ac:dyDescent="0.25">
      <c r="A39" s="12" t="s">
        <v>34</v>
      </c>
      <c r="B39" s="13" t="s">
        <v>35</v>
      </c>
      <c r="C39" s="6">
        <f>C40</f>
        <v>3685000</v>
      </c>
      <c r="D39" s="6">
        <f>D40</f>
        <v>3722000</v>
      </c>
      <c r="E39" s="6">
        <f>E40</f>
        <v>3759000</v>
      </c>
      <c r="F39" s="1"/>
      <c r="G39" s="1"/>
      <c r="H39" s="1"/>
      <c r="I39" s="1"/>
      <c r="J39" s="1"/>
      <c r="K39" s="1"/>
      <c r="L39" s="1"/>
    </row>
    <row r="40" spans="1:12" ht="41.25" customHeight="1" x14ac:dyDescent="0.25">
      <c r="A40" s="12" t="s">
        <v>36</v>
      </c>
      <c r="B40" s="13" t="s">
        <v>96</v>
      </c>
      <c r="C40" s="6">
        <v>3685000</v>
      </c>
      <c r="D40" s="9">
        <v>3722000</v>
      </c>
      <c r="E40" s="16">
        <v>3759000</v>
      </c>
      <c r="F40" s="1"/>
      <c r="G40" s="1"/>
      <c r="H40" s="1"/>
      <c r="I40" s="1"/>
      <c r="J40" s="1"/>
      <c r="K40" s="1"/>
      <c r="L40" s="1"/>
    </row>
    <row r="41" spans="1:12" ht="43.5" customHeight="1" x14ac:dyDescent="0.25">
      <c r="A41" s="29" t="s">
        <v>37</v>
      </c>
      <c r="B41" s="21" t="s">
        <v>97</v>
      </c>
      <c r="C41" s="6">
        <f>C42+C45</f>
        <v>608800</v>
      </c>
      <c r="D41" s="6">
        <f t="shared" ref="C41:E43" si="2">D42</f>
        <v>215600</v>
      </c>
      <c r="E41" s="6">
        <f t="shared" si="2"/>
        <v>215600</v>
      </c>
      <c r="F41" s="1"/>
      <c r="G41" s="1"/>
      <c r="H41" s="1"/>
      <c r="I41" s="1"/>
      <c r="J41" s="1"/>
      <c r="K41" s="1"/>
      <c r="L41" s="1"/>
    </row>
    <row r="42" spans="1:12" ht="82.5" customHeight="1" x14ac:dyDescent="0.25">
      <c r="A42" s="29" t="s">
        <v>38</v>
      </c>
      <c r="B42" s="21" t="s">
        <v>98</v>
      </c>
      <c r="C42" s="6">
        <f t="shared" si="2"/>
        <v>539600</v>
      </c>
      <c r="D42" s="6">
        <f t="shared" si="2"/>
        <v>215600</v>
      </c>
      <c r="E42" s="6">
        <f t="shared" si="2"/>
        <v>215600</v>
      </c>
      <c r="F42" s="1"/>
      <c r="G42" s="1"/>
      <c r="H42" s="1"/>
      <c r="I42" s="1"/>
      <c r="J42" s="1"/>
      <c r="K42" s="1"/>
      <c r="L42" s="1"/>
    </row>
    <row r="43" spans="1:12" ht="65.25" customHeight="1" x14ac:dyDescent="0.25">
      <c r="A43" s="29" t="s">
        <v>39</v>
      </c>
      <c r="B43" s="21" t="s">
        <v>99</v>
      </c>
      <c r="C43" s="6">
        <f t="shared" si="2"/>
        <v>539600</v>
      </c>
      <c r="D43" s="6">
        <f t="shared" si="2"/>
        <v>215600</v>
      </c>
      <c r="E43" s="6">
        <f t="shared" si="2"/>
        <v>215600</v>
      </c>
      <c r="F43" s="1"/>
      <c r="G43" s="1"/>
      <c r="H43" s="1"/>
      <c r="I43" s="1"/>
      <c r="J43" s="1"/>
      <c r="K43" s="1"/>
      <c r="L43" s="1"/>
    </row>
    <row r="44" spans="1:12" ht="78.75" customHeight="1" x14ac:dyDescent="0.25">
      <c r="A44" s="29" t="s">
        <v>40</v>
      </c>
      <c r="B44" s="21" t="s">
        <v>100</v>
      </c>
      <c r="C44" s="6">
        <v>539600</v>
      </c>
      <c r="D44" s="9">
        <v>215600</v>
      </c>
      <c r="E44" s="10">
        <v>215600</v>
      </c>
      <c r="F44" s="1"/>
      <c r="G44" s="1"/>
      <c r="H44" s="1"/>
      <c r="I44" s="1"/>
      <c r="J44" s="1"/>
      <c r="K44" s="1"/>
      <c r="L44" s="1"/>
    </row>
    <row r="45" spans="1:12" ht="78.75" customHeight="1" x14ac:dyDescent="0.25">
      <c r="A45" s="29" t="s">
        <v>130</v>
      </c>
      <c r="B45" s="21" t="s">
        <v>131</v>
      </c>
      <c r="C45" s="6">
        <f>C46</f>
        <v>69200</v>
      </c>
      <c r="D45" s="9">
        <v>0</v>
      </c>
      <c r="E45" s="10">
        <v>0</v>
      </c>
      <c r="F45" s="1"/>
      <c r="G45" s="1"/>
      <c r="H45" s="1"/>
      <c r="I45" s="1"/>
      <c r="J45" s="1"/>
      <c r="K45" s="1"/>
      <c r="L45" s="1"/>
    </row>
    <row r="46" spans="1:12" ht="78.75" customHeight="1" x14ac:dyDescent="0.25">
      <c r="A46" s="29" t="s">
        <v>132</v>
      </c>
      <c r="B46" s="21" t="s">
        <v>133</v>
      </c>
      <c r="C46" s="6">
        <f>C47</f>
        <v>69200</v>
      </c>
      <c r="D46" s="9">
        <v>0</v>
      </c>
      <c r="E46" s="10">
        <v>0</v>
      </c>
      <c r="F46" s="1"/>
      <c r="G46" s="1"/>
      <c r="H46" s="1"/>
      <c r="I46" s="1"/>
      <c r="J46" s="1"/>
      <c r="K46" s="1"/>
      <c r="L46" s="1"/>
    </row>
    <row r="47" spans="1:12" ht="78.75" customHeight="1" x14ac:dyDescent="0.25">
      <c r="A47" s="29" t="s">
        <v>134</v>
      </c>
      <c r="B47" s="21" t="s">
        <v>135</v>
      </c>
      <c r="C47" s="6">
        <v>69200</v>
      </c>
      <c r="D47" s="9">
        <v>0</v>
      </c>
      <c r="E47" s="10">
        <v>0</v>
      </c>
      <c r="F47" s="1"/>
      <c r="G47" s="1"/>
      <c r="H47" s="1"/>
      <c r="I47" s="1"/>
      <c r="J47" s="1"/>
      <c r="K47" s="1"/>
      <c r="L47" s="1"/>
    </row>
    <row r="48" spans="1:12" ht="37.5" customHeight="1" x14ac:dyDescent="0.25">
      <c r="A48" s="29" t="s">
        <v>136</v>
      </c>
      <c r="B48" s="21" t="s">
        <v>137</v>
      </c>
      <c r="C48" s="6">
        <f>C49</f>
        <v>524</v>
      </c>
      <c r="D48" s="9">
        <v>0</v>
      </c>
      <c r="E48" s="10">
        <v>0</v>
      </c>
      <c r="F48" s="1"/>
      <c r="G48" s="1"/>
      <c r="H48" s="1"/>
      <c r="I48" s="1"/>
      <c r="J48" s="1"/>
      <c r="K48" s="1"/>
      <c r="L48" s="1"/>
    </row>
    <row r="49" spans="1:12" ht="15.75" customHeight="1" x14ac:dyDescent="0.25">
      <c r="A49" s="29" t="s">
        <v>138</v>
      </c>
      <c r="B49" s="21" t="s">
        <v>139</v>
      </c>
      <c r="C49" s="6">
        <f>C50</f>
        <v>524</v>
      </c>
      <c r="D49" s="9">
        <v>0</v>
      </c>
      <c r="E49" s="10">
        <v>0</v>
      </c>
      <c r="F49" s="1"/>
      <c r="G49" s="1"/>
      <c r="H49" s="1"/>
      <c r="I49" s="1"/>
      <c r="J49" s="1"/>
      <c r="K49" s="1"/>
      <c r="L49" s="1"/>
    </row>
    <row r="50" spans="1:12" ht="19.5" customHeight="1" x14ac:dyDescent="0.25">
      <c r="A50" s="29" t="s">
        <v>140</v>
      </c>
      <c r="B50" s="21" t="s">
        <v>141</v>
      </c>
      <c r="C50" s="6">
        <f>C51</f>
        <v>524</v>
      </c>
      <c r="D50" s="9">
        <v>0</v>
      </c>
      <c r="E50" s="10">
        <v>0</v>
      </c>
      <c r="F50" s="1"/>
      <c r="G50" s="1"/>
      <c r="H50" s="1"/>
      <c r="I50" s="1"/>
      <c r="J50" s="1"/>
      <c r="K50" s="1"/>
      <c r="L50" s="1"/>
    </row>
    <row r="51" spans="1:12" ht="30" customHeight="1" x14ac:dyDescent="0.25">
      <c r="A51" s="29" t="s">
        <v>142</v>
      </c>
      <c r="B51" s="21" t="s">
        <v>143</v>
      </c>
      <c r="C51" s="6">
        <v>524</v>
      </c>
      <c r="D51" s="9">
        <v>0</v>
      </c>
      <c r="E51" s="10">
        <v>0</v>
      </c>
      <c r="F51" s="1"/>
      <c r="G51" s="1"/>
      <c r="H51" s="1"/>
      <c r="I51" s="1"/>
      <c r="J51" s="1"/>
      <c r="K51" s="1"/>
      <c r="L51" s="1"/>
    </row>
    <row r="52" spans="1:12" ht="30.75" customHeight="1" x14ac:dyDescent="0.25">
      <c r="A52" s="20" t="s">
        <v>41</v>
      </c>
      <c r="B52" s="21" t="s">
        <v>101</v>
      </c>
      <c r="C52" s="6">
        <f>C53</f>
        <v>592458</v>
      </c>
      <c r="D52" s="6">
        <f t="shared" ref="D52:E52" si="3">D53</f>
        <v>200000</v>
      </c>
      <c r="E52" s="6">
        <f t="shared" si="3"/>
        <v>200000</v>
      </c>
      <c r="F52" s="1"/>
      <c r="G52" s="1"/>
      <c r="H52" s="1"/>
      <c r="I52" s="1"/>
      <c r="J52" s="1"/>
      <c r="K52" s="1"/>
      <c r="L52" s="1"/>
    </row>
    <row r="53" spans="1:12" ht="32.25" customHeight="1" x14ac:dyDescent="0.25">
      <c r="A53" s="20" t="s">
        <v>42</v>
      </c>
      <c r="B53" s="21" t="s">
        <v>102</v>
      </c>
      <c r="C53" s="19">
        <f t="shared" ref="C53:E54" si="4">C54</f>
        <v>592458</v>
      </c>
      <c r="D53" s="19">
        <f t="shared" si="4"/>
        <v>200000</v>
      </c>
      <c r="E53" s="19">
        <f t="shared" si="4"/>
        <v>200000</v>
      </c>
      <c r="F53" s="1"/>
      <c r="G53" s="1"/>
      <c r="H53" s="1"/>
      <c r="I53" s="1"/>
      <c r="J53" s="1"/>
      <c r="K53" s="1"/>
      <c r="L53" s="1"/>
    </row>
    <row r="54" spans="1:12" ht="42.75" customHeight="1" x14ac:dyDescent="0.25">
      <c r="A54" s="30" t="s">
        <v>43</v>
      </c>
      <c r="B54" s="21" t="s">
        <v>103</v>
      </c>
      <c r="C54" s="6">
        <f t="shared" si="4"/>
        <v>592458</v>
      </c>
      <c r="D54" s="6">
        <f t="shared" si="4"/>
        <v>200000</v>
      </c>
      <c r="E54" s="6">
        <f t="shared" si="4"/>
        <v>200000</v>
      </c>
      <c r="F54" s="1"/>
      <c r="G54" s="1"/>
      <c r="H54" s="1"/>
      <c r="I54" s="1"/>
      <c r="J54" s="1"/>
      <c r="K54" s="1"/>
      <c r="L54" s="1"/>
    </row>
    <row r="55" spans="1:12" ht="51.75" customHeight="1" x14ac:dyDescent="0.25">
      <c r="A55" s="30" t="s">
        <v>44</v>
      </c>
      <c r="B55" s="21" t="s">
        <v>104</v>
      </c>
      <c r="C55" s="6">
        <v>592458</v>
      </c>
      <c r="D55" s="16">
        <v>200000</v>
      </c>
      <c r="E55" s="16">
        <v>200000</v>
      </c>
      <c r="F55" s="1"/>
      <c r="G55" s="1"/>
      <c r="H55" s="1"/>
      <c r="I55" s="1"/>
      <c r="J55" s="1"/>
      <c r="K55" s="1"/>
      <c r="L55" s="1"/>
    </row>
    <row r="56" spans="1:12" ht="17.25" customHeight="1" x14ac:dyDescent="0.25">
      <c r="A56" s="30" t="s">
        <v>144</v>
      </c>
      <c r="B56" s="21" t="s">
        <v>145</v>
      </c>
      <c r="C56" s="6">
        <f>C57</f>
        <v>81457</v>
      </c>
      <c r="D56" s="16">
        <v>0</v>
      </c>
      <c r="E56" s="16">
        <v>0</v>
      </c>
      <c r="F56" s="1"/>
      <c r="G56" s="1"/>
      <c r="H56" s="1"/>
      <c r="I56" s="1"/>
      <c r="J56" s="1"/>
      <c r="K56" s="1"/>
      <c r="L56" s="1"/>
    </row>
    <row r="57" spans="1:12" ht="103.5" customHeight="1" x14ac:dyDescent="0.25">
      <c r="A57" s="30" t="s">
        <v>146</v>
      </c>
      <c r="B57" s="21" t="s">
        <v>147</v>
      </c>
      <c r="C57" s="6">
        <f>C58</f>
        <v>81457</v>
      </c>
      <c r="D57" s="16">
        <v>0</v>
      </c>
      <c r="E57" s="16">
        <v>0</v>
      </c>
      <c r="F57" s="1"/>
      <c r="G57" s="1"/>
      <c r="H57" s="1"/>
      <c r="I57" s="1"/>
      <c r="J57" s="1"/>
      <c r="K57" s="1"/>
      <c r="L57" s="1"/>
    </row>
    <row r="58" spans="1:12" ht="53.25" customHeight="1" x14ac:dyDescent="0.25">
      <c r="A58" s="30" t="s">
        <v>148</v>
      </c>
      <c r="B58" s="21" t="s">
        <v>149</v>
      </c>
      <c r="C58" s="6">
        <f>C59</f>
        <v>81457</v>
      </c>
      <c r="D58" s="16">
        <v>0</v>
      </c>
      <c r="E58" s="16">
        <v>0</v>
      </c>
      <c r="F58" s="1"/>
      <c r="G58" s="1"/>
      <c r="H58" s="1"/>
      <c r="I58" s="1"/>
      <c r="J58" s="1"/>
      <c r="K58" s="1"/>
      <c r="L58" s="1"/>
    </row>
    <row r="59" spans="1:12" ht="81" customHeight="1" x14ac:dyDescent="0.25">
      <c r="A59" s="30" t="s">
        <v>150</v>
      </c>
      <c r="B59" s="21" t="s">
        <v>151</v>
      </c>
      <c r="C59" s="6">
        <v>81457</v>
      </c>
      <c r="D59" s="16">
        <v>0</v>
      </c>
      <c r="E59" s="16">
        <v>0</v>
      </c>
      <c r="F59" s="1"/>
      <c r="G59" s="1"/>
      <c r="H59" s="1"/>
      <c r="I59" s="1"/>
      <c r="J59" s="1"/>
      <c r="K59" s="1"/>
      <c r="L59" s="1"/>
    </row>
    <row r="60" spans="1:12" ht="18.75" customHeight="1" x14ac:dyDescent="0.25">
      <c r="A60" s="30" t="s">
        <v>120</v>
      </c>
      <c r="B60" s="21" t="s">
        <v>121</v>
      </c>
      <c r="C60" s="6">
        <f>C63+C61</f>
        <v>200463</v>
      </c>
      <c r="D60" s="6">
        <f>D63</f>
        <v>0</v>
      </c>
      <c r="E60" s="6">
        <f>E63</f>
        <v>0</v>
      </c>
      <c r="F60" s="1"/>
      <c r="G60" s="1"/>
      <c r="H60" s="1"/>
      <c r="I60" s="1"/>
      <c r="J60" s="1"/>
      <c r="K60" s="1"/>
      <c r="L60" s="1"/>
    </row>
    <row r="61" spans="1:12" ht="18.75" customHeight="1" x14ac:dyDescent="0.25">
      <c r="A61" s="30" t="s">
        <v>152</v>
      </c>
      <c r="B61" s="21" t="s">
        <v>153</v>
      </c>
      <c r="C61" s="6">
        <v>3463</v>
      </c>
      <c r="D61" s="6">
        <v>0</v>
      </c>
      <c r="E61" s="6">
        <v>0</v>
      </c>
      <c r="F61" s="1"/>
      <c r="G61" s="1"/>
      <c r="H61" s="1"/>
      <c r="I61" s="1"/>
      <c r="J61" s="1"/>
      <c r="K61" s="1"/>
      <c r="L61" s="1"/>
    </row>
    <row r="62" spans="1:12" ht="26.25" customHeight="1" x14ac:dyDescent="0.25">
      <c r="A62" s="30" t="s">
        <v>154</v>
      </c>
      <c r="B62" s="21" t="s">
        <v>155</v>
      </c>
      <c r="C62" s="6">
        <v>3463</v>
      </c>
      <c r="D62" s="6">
        <v>0</v>
      </c>
      <c r="E62" s="6">
        <v>0</v>
      </c>
      <c r="F62" s="1"/>
      <c r="G62" s="1"/>
      <c r="H62" s="1"/>
      <c r="I62" s="1"/>
      <c r="J62" s="1"/>
      <c r="K62" s="1"/>
      <c r="L62" s="1"/>
    </row>
    <row r="63" spans="1:12" ht="15.75" customHeight="1" x14ac:dyDescent="0.25">
      <c r="A63" s="30" t="s">
        <v>122</v>
      </c>
      <c r="B63" s="21" t="s">
        <v>123</v>
      </c>
      <c r="C63" s="6">
        <f>C64</f>
        <v>197000</v>
      </c>
      <c r="D63" s="6">
        <f t="shared" ref="D63:E63" si="5">D64</f>
        <v>0</v>
      </c>
      <c r="E63" s="6">
        <f t="shared" si="5"/>
        <v>0</v>
      </c>
      <c r="F63" s="1"/>
      <c r="G63" s="1"/>
      <c r="H63" s="1"/>
      <c r="I63" s="1"/>
      <c r="J63" s="1"/>
      <c r="K63" s="1"/>
      <c r="L63" s="1"/>
    </row>
    <row r="64" spans="1:12" ht="25.5" customHeight="1" x14ac:dyDescent="0.25">
      <c r="A64" s="30" t="s">
        <v>124</v>
      </c>
      <c r="B64" s="21" t="s">
        <v>125</v>
      </c>
      <c r="C64" s="6">
        <v>197000</v>
      </c>
      <c r="D64" s="16">
        <v>0</v>
      </c>
      <c r="E64" s="16">
        <v>0</v>
      </c>
      <c r="F64" s="1"/>
      <c r="G64" s="1"/>
      <c r="H64" s="1"/>
      <c r="I64" s="1"/>
      <c r="J64" s="1"/>
      <c r="K64" s="1"/>
      <c r="L64" s="1"/>
    </row>
    <row r="65" spans="1:12" ht="20.25" customHeight="1" x14ac:dyDescent="0.25">
      <c r="A65" s="20" t="s">
        <v>45</v>
      </c>
      <c r="B65" s="21" t="s">
        <v>46</v>
      </c>
      <c r="C65" s="14">
        <f>C66+C79+C82</f>
        <v>42631856.030000001</v>
      </c>
      <c r="D65" s="14">
        <f t="shared" ref="D65:E65" si="6">D66+D79+D82</f>
        <v>15693235</v>
      </c>
      <c r="E65" s="14">
        <f t="shared" si="6"/>
        <v>15693235</v>
      </c>
      <c r="F65" s="1"/>
      <c r="G65" s="1"/>
      <c r="H65" s="1"/>
      <c r="I65" s="1"/>
      <c r="J65" s="1"/>
      <c r="K65" s="1"/>
      <c r="L65" s="1"/>
    </row>
    <row r="66" spans="1:12" ht="39.75" customHeight="1" x14ac:dyDescent="0.25">
      <c r="A66" s="20" t="s">
        <v>47</v>
      </c>
      <c r="B66" s="21" t="s">
        <v>105</v>
      </c>
      <c r="C66" s="22">
        <f>C67+C76</f>
        <v>43604249.280000001</v>
      </c>
      <c r="D66" s="22">
        <f>D67+D76</f>
        <v>15693235</v>
      </c>
      <c r="E66" s="22">
        <f>E67+E76</f>
        <v>15693235</v>
      </c>
      <c r="F66" s="1"/>
      <c r="G66" s="1"/>
      <c r="H66" s="1"/>
      <c r="I66" s="1"/>
      <c r="J66" s="1"/>
      <c r="K66" s="1"/>
      <c r="L66" s="1"/>
    </row>
    <row r="67" spans="1:12" ht="29.25" customHeight="1" x14ac:dyDescent="0.25">
      <c r="A67" s="23" t="s">
        <v>48</v>
      </c>
      <c r="B67" s="21" t="s">
        <v>106</v>
      </c>
      <c r="C67" s="22">
        <f>C70+C72+C68+C74</f>
        <v>43604049.280000001</v>
      </c>
      <c r="D67" s="22">
        <f t="shared" ref="D67:E67" si="7">D70+D72+D68+D74</f>
        <v>15693035</v>
      </c>
      <c r="E67" s="22">
        <f t="shared" si="7"/>
        <v>15693035</v>
      </c>
      <c r="F67" s="1"/>
      <c r="G67" s="1"/>
      <c r="H67" s="1"/>
      <c r="I67" s="1"/>
      <c r="J67" s="1"/>
      <c r="K67" s="1"/>
      <c r="L67" s="1"/>
    </row>
    <row r="68" spans="1:12" ht="30.75" customHeight="1" x14ac:dyDescent="0.25">
      <c r="A68" s="23" t="s">
        <v>49</v>
      </c>
      <c r="B68" s="21" t="s">
        <v>50</v>
      </c>
      <c r="C68" s="22">
        <f>C69</f>
        <v>13002427.039999999</v>
      </c>
      <c r="D68" s="22">
        <f t="shared" ref="D68:E68" si="8">D69</f>
        <v>0</v>
      </c>
      <c r="E68" s="22">
        <f t="shared" si="8"/>
        <v>0</v>
      </c>
      <c r="F68" s="1"/>
      <c r="G68" s="1"/>
      <c r="H68" s="1"/>
      <c r="I68" s="1"/>
      <c r="J68" s="1"/>
      <c r="K68" s="1"/>
      <c r="L68" s="1"/>
    </row>
    <row r="69" spans="1:12" ht="42" customHeight="1" x14ac:dyDescent="0.25">
      <c r="A69" s="23" t="s">
        <v>51</v>
      </c>
      <c r="B69" s="21" t="s">
        <v>52</v>
      </c>
      <c r="C69" s="22">
        <v>13002427.039999999</v>
      </c>
      <c r="D69" s="22">
        <v>0</v>
      </c>
      <c r="E69" s="22">
        <v>0</v>
      </c>
      <c r="F69" s="1"/>
      <c r="G69" s="1"/>
      <c r="H69" s="1"/>
      <c r="I69" s="1"/>
      <c r="J69" s="1"/>
      <c r="K69" s="1"/>
      <c r="L69" s="1"/>
    </row>
    <row r="70" spans="1:12" ht="72" customHeight="1" x14ac:dyDescent="0.25">
      <c r="A70" s="20" t="s">
        <v>53</v>
      </c>
      <c r="B70" s="21" t="s">
        <v>107</v>
      </c>
      <c r="C70" s="22">
        <f>C71</f>
        <v>12325979.4</v>
      </c>
      <c r="D70" s="22">
        <f t="shared" ref="D70:E70" si="9">D71</f>
        <v>15693035</v>
      </c>
      <c r="E70" s="22">
        <f t="shared" si="9"/>
        <v>15693035</v>
      </c>
      <c r="F70" s="1"/>
      <c r="G70" s="1"/>
      <c r="H70" s="1"/>
      <c r="I70" s="1"/>
      <c r="J70" s="1"/>
      <c r="K70" s="1"/>
      <c r="L70" s="1"/>
    </row>
    <row r="71" spans="1:12" ht="79.5" customHeight="1" x14ac:dyDescent="0.25">
      <c r="A71" s="20" t="s">
        <v>54</v>
      </c>
      <c r="B71" s="21" t="s">
        <v>108</v>
      </c>
      <c r="C71" s="22">
        <v>12325979.4</v>
      </c>
      <c r="D71" s="22">
        <v>15693035</v>
      </c>
      <c r="E71" s="22">
        <v>15693035</v>
      </c>
      <c r="F71" s="1"/>
      <c r="G71" s="1"/>
      <c r="H71" s="1"/>
      <c r="I71" s="1"/>
      <c r="J71" s="1"/>
      <c r="K71" s="1"/>
      <c r="L71" s="1"/>
    </row>
    <row r="72" spans="1:12" ht="31.5" customHeight="1" x14ac:dyDescent="0.25">
      <c r="A72" s="20" t="s">
        <v>55</v>
      </c>
      <c r="B72" s="21" t="s">
        <v>109</v>
      </c>
      <c r="C72" s="22">
        <f>C73</f>
        <v>3053171.68</v>
      </c>
      <c r="D72" s="22">
        <f>D73</f>
        <v>0</v>
      </c>
      <c r="E72" s="22">
        <f>E73</f>
        <v>0</v>
      </c>
      <c r="F72" s="1"/>
      <c r="G72" s="1"/>
      <c r="H72" s="1"/>
      <c r="I72" s="1"/>
      <c r="J72" s="1"/>
      <c r="K72" s="1"/>
      <c r="L72" s="1"/>
    </row>
    <row r="73" spans="1:12" ht="30.75" customHeight="1" x14ac:dyDescent="0.25">
      <c r="A73" s="20" t="s">
        <v>56</v>
      </c>
      <c r="B73" s="21" t="s">
        <v>110</v>
      </c>
      <c r="C73" s="22">
        <v>3053171.68</v>
      </c>
      <c r="D73" s="22">
        <v>0</v>
      </c>
      <c r="E73" s="22">
        <v>0</v>
      </c>
      <c r="F73" s="1"/>
      <c r="G73" s="1"/>
      <c r="H73" s="1"/>
      <c r="I73" s="1"/>
      <c r="J73" s="1"/>
      <c r="K73" s="1"/>
      <c r="L73" s="1"/>
    </row>
    <row r="74" spans="1:12" ht="17.25" customHeight="1" x14ac:dyDescent="0.25">
      <c r="A74" s="20" t="s">
        <v>65</v>
      </c>
      <c r="B74" s="21" t="s">
        <v>64</v>
      </c>
      <c r="C74" s="22">
        <f>C75</f>
        <v>15222471.16</v>
      </c>
      <c r="D74" s="22">
        <f t="shared" ref="D74:E74" si="10">D75</f>
        <v>0</v>
      </c>
      <c r="E74" s="22">
        <f t="shared" si="10"/>
        <v>0</v>
      </c>
      <c r="F74" s="1"/>
      <c r="G74" s="1"/>
      <c r="H74" s="1"/>
      <c r="I74" s="1"/>
      <c r="J74" s="1"/>
      <c r="K74" s="1"/>
      <c r="L74" s="1"/>
    </row>
    <row r="75" spans="1:12" ht="16.5" customHeight="1" x14ac:dyDescent="0.25">
      <c r="A75" s="20" t="s">
        <v>67</v>
      </c>
      <c r="B75" s="21" t="s">
        <v>66</v>
      </c>
      <c r="C75" s="22">
        <v>15222471.16</v>
      </c>
      <c r="D75" s="22">
        <v>0</v>
      </c>
      <c r="E75" s="22">
        <v>0</v>
      </c>
      <c r="F75" s="1"/>
      <c r="G75" s="1"/>
      <c r="H75" s="1"/>
      <c r="I75" s="1"/>
      <c r="J75" s="1"/>
      <c r="K75" s="1"/>
      <c r="L75" s="1"/>
    </row>
    <row r="76" spans="1:12" ht="26.25" customHeight="1" x14ac:dyDescent="0.25">
      <c r="A76" s="20" t="s">
        <v>57</v>
      </c>
      <c r="B76" s="21" t="s">
        <v>111</v>
      </c>
      <c r="C76" s="22">
        <f>C77</f>
        <v>200</v>
      </c>
      <c r="D76" s="22">
        <f t="shared" ref="D76:E76" si="11">D77</f>
        <v>200</v>
      </c>
      <c r="E76" s="22">
        <f t="shared" si="11"/>
        <v>200</v>
      </c>
      <c r="F76" s="1"/>
      <c r="G76" s="1"/>
      <c r="H76" s="1"/>
      <c r="I76" s="1"/>
      <c r="J76" s="1"/>
      <c r="K76" s="1"/>
      <c r="L76" s="1"/>
    </row>
    <row r="77" spans="1:12" ht="40.5" customHeight="1" x14ac:dyDescent="0.25">
      <c r="A77" s="20" t="s">
        <v>58</v>
      </c>
      <c r="B77" s="21" t="s">
        <v>112</v>
      </c>
      <c r="C77" s="22">
        <f>C78</f>
        <v>200</v>
      </c>
      <c r="D77" s="22">
        <f t="shared" ref="D77:E77" si="12">D78</f>
        <v>200</v>
      </c>
      <c r="E77" s="22">
        <f t="shared" si="12"/>
        <v>200</v>
      </c>
      <c r="F77" s="1"/>
      <c r="G77" s="1"/>
      <c r="H77" s="1"/>
      <c r="I77" s="1"/>
      <c r="J77" s="1"/>
      <c r="K77" s="1"/>
      <c r="L77" s="1"/>
    </row>
    <row r="78" spans="1:12" ht="36.75" customHeight="1" x14ac:dyDescent="0.25">
      <c r="A78" s="20" t="s">
        <v>59</v>
      </c>
      <c r="B78" s="21" t="s">
        <v>113</v>
      </c>
      <c r="C78" s="22">
        <v>200</v>
      </c>
      <c r="D78" s="22">
        <v>200</v>
      </c>
      <c r="E78" s="22">
        <v>200</v>
      </c>
      <c r="F78" s="1"/>
      <c r="G78" s="1"/>
      <c r="H78" s="1"/>
      <c r="I78" s="1"/>
      <c r="J78" s="1"/>
      <c r="K78" s="1"/>
      <c r="L78" s="1"/>
    </row>
    <row r="79" spans="1:12" ht="20.25" customHeight="1" x14ac:dyDescent="0.25">
      <c r="A79" s="20" t="s">
        <v>117</v>
      </c>
      <c r="B79" s="21" t="s">
        <v>115</v>
      </c>
      <c r="C79" s="22">
        <f>C80</f>
        <v>14767.18</v>
      </c>
      <c r="D79" s="22">
        <f t="shared" ref="D79:E79" si="13">D80</f>
        <v>0</v>
      </c>
      <c r="E79" s="22">
        <f t="shared" si="13"/>
        <v>0</v>
      </c>
      <c r="F79" s="1"/>
      <c r="G79" s="1"/>
      <c r="H79" s="1"/>
      <c r="I79" s="1"/>
      <c r="J79" s="1"/>
      <c r="K79" s="1"/>
      <c r="L79" s="1"/>
    </row>
    <row r="80" spans="1:12" ht="26.25" customHeight="1" x14ac:dyDescent="0.25">
      <c r="A80" s="20" t="s">
        <v>118</v>
      </c>
      <c r="B80" s="21" t="s">
        <v>116</v>
      </c>
      <c r="C80" s="22">
        <f>C81</f>
        <v>14767.18</v>
      </c>
      <c r="D80" s="22">
        <f t="shared" ref="D80:E80" si="14">D81</f>
        <v>0</v>
      </c>
      <c r="E80" s="22">
        <f t="shared" si="14"/>
        <v>0</v>
      </c>
      <c r="F80" s="1"/>
      <c r="G80" s="1"/>
      <c r="H80" s="1"/>
      <c r="I80" s="1"/>
      <c r="J80" s="1"/>
      <c r="K80" s="1"/>
      <c r="L80" s="1"/>
    </row>
    <row r="81" spans="1:12" ht="27" customHeight="1" x14ac:dyDescent="0.25">
      <c r="A81" s="20" t="s">
        <v>119</v>
      </c>
      <c r="B81" s="21" t="s">
        <v>116</v>
      </c>
      <c r="C81" s="22">
        <v>14767.18</v>
      </c>
      <c r="D81" s="22">
        <v>0</v>
      </c>
      <c r="E81" s="22">
        <v>0</v>
      </c>
      <c r="F81" s="1"/>
      <c r="G81" s="1"/>
      <c r="H81" s="1"/>
      <c r="I81" s="1"/>
      <c r="J81" s="1"/>
      <c r="K81" s="1"/>
      <c r="L81" s="1"/>
    </row>
    <row r="82" spans="1:12" ht="27" customHeight="1" x14ac:dyDescent="0.25">
      <c r="A82" s="20" t="s">
        <v>126</v>
      </c>
      <c r="B82" s="21" t="s">
        <v>127</v>
      </c>
      <c r="C82" s="22">
        <f>C83</f>
        <v>-987160.43</v>
      </c>
      <c r="D82" s="22">
        <f t="shared" ref="D82:E83" si="15">D83</f>
        <v>0</v>
      </c>
      <c r="E82" s="22">
        <f t="shared" si="15"/>
        <v>0</v>
      </c>
      <c r="F82" s="1"/>
      <c r="G82" s="1"/>
      <c r="H82" s="1"/>
      <c r="I82" s="1"/>
      <c r="J82" s="1"/>
      <c r="K82" s="1"/>
      <c r="L82" s="1"/>
    </row>
    <row r="83" spans="1:12" ht="50.25" customHeight="1" x14ac:dyDescent="0.25">
      <c r="A83" s="20" t="s">
        <v>128</v>
      </c>
      <c r="B83" s="21" t="s">
        <v>129</v>
      </c>
      <c r="C83" s="22">
        <f>C84</f>
        <v>-987160.43</v>
      </c>
      <c r="D83" s="22">
        <f t="shared" si="15"/>
        <v>0</v>
      </c>
      <c r="E83" s="22">
        <f t="shared" si="15"/>
        <v>0</v>
      </c>
      <c r="F83" s="1"/>
      <c r="G83" s="1"/>
      <c r="H83" s="1"/>
      <c r="I83" s="1"/>
      <c r="J83" s="1"/>
      <c r="K83" s="1"/>
      <c r="L83" s="1"/>
    </row>
    <row r="84" spans="1:12" ht="50.25" customHeight="1" x14ac:dyDescent="0.25">
      <c r="A84" s="20" t="s">
        <v>156</v>
      </c>
      <c r="B84" s="21" t="s">
        <v>157</v>
      </c>
      <c r="C84" s="22">
        <v>-987160.43</v>
      </c>
      <c r="D84" s="22">
        <v>0</v>
      </c>
      <c r="E84" s="22">
        <v>0</v>
      </c>
      <c r="F84" s="1"/>
      <c r="G84" s="1"/>
      <c r="H84" s="1"/>
      <c r="I84" s="1"/>
      <c r="J84" s="1"/>
      <c r="K84" s="1"/>
      <c r="L84" s="1"/>
    </row>
    <row r="85" spans="1:12" x14ac:dyDescent="0.25">
      <c r="A85" s="18"/>
      <c r="B85" s="24" t="s">
        <v>60</v>
      </c>
      <c r="C85" s="25">
        <f>C65+C14</f>
        <v>80055884.030000001</v>
      </c>
      <c r="D85" s="25">
        <f>D65+D14</f>
        <v>53744856</v>
      </c>
      <c r="E85" s="25">
        <f>E65+E14</f>
        <v>55682358</v>
      </c>
      <c r="F85" s="1"/>
      <c r="G85" s="1"/>
      <c r="H85" s="1"/>
      <c r="I85" s="1"/>
      <c r="J85" s="1"/>
      <c r="K85" s="1"/>
      <c r="L85" s="1"/>
    </row>
    <row r="86" spans="1:12" x14ac:dyDescent="0.25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</row>
    <row r="87" spans="1:12" x14ac:dyDescent="0.25">
      <c r="A87" s="3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</row>
    <row r="88" spans="1:12" x14ac:dyDescent="0.25">
      <c r="A88" s="1"/>
      <c r="B88" s="1"/>
      <c r="C88" s="26"/>
      <c r="D88" s="1"/>
      <c r="E88" s="1"/>
      <c r="F88" s="1"/>
      <c r="G88" s="1"/>
      <c r="H88" s="1"/>
      <c r="I88" s="1"/>
      <c r="J88" s="1"/>
      <c r="K88" s="1"/>
      <c r="L88" s="1"/>
    </row>
    <row r="89" spans="1:12" x14ac:dyDescent="0.25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</row>
    <row r="90" spans="1:12" x14ac:dyDescent="0.25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</row>
    <row r="91" spans="1:12" x14ac:dyDescent="0.25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</row>
    <row r="92" spans="1:12" x14ac:dyDescent="0.25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</row>
    <row r="93" spans="1:12" x14ac:dyDescent="0.25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</row>
    <row r="94" spans="1:12" x14ac:dyDescent="0.25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</row>
    <row r="95" spans="1:12" x14ac:dyDescent="0.25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</row>
    <row r="96" spans="1:12" x14ac:dyDescent="0.25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</row>
    <row r="97" spans="1:12" x14ac:dyDescent="0.25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</row>
    <row r="98" spans="1:12" x14ac:dyDescent="0.25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</row>
    <row r="99" spans="1:12" x14ac:dyDescent="0.25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</row>
    <row r="100" spans="1:12" x14ac:dyDescent="0.25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</row>
    <row r="101" spans="1:12" x14ac:dyDescent="0.25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</row>
    <row r="102" spans="1:12" x14ac:dyDescent="0.25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</row>
    <row r="103" spans="1:12" x14ac:dyDescent="0.25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</row>
    <row r="104" spans="1:12" x14ac:dyDescent="0.25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</row>
    <row r="105" spans="1:12" x14ac:dyDescent="0.25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</row>
    <row r="106" spans="1:12" x14ac:dyDescent="0.25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</row>
    <row r="107" spans="1:12" x14ac:dyDescent="0.25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</row>
    <row r="108" spans="1:12" x14ac:dyDescent="0.25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</row>
    <row r="109" spans="1:12" x14ac:dyDescent="0.25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</row>
    <row r="110" spans="1:12" x14ac:dyDescent="0.25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</row>
    <row r="111" spans="1:12" x14ac:dyDescent="0.25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</row>
    <row r="112" spans="1:12" x14ac:dyDescent="0.25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</row>
    <row r="113" spans="1:12" x14ac:dyDescent="0.25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</row>
    <row r="114" spans="1:12" x14ac:dyDescent="0.25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</row>
    <row r="115" spans="1:12" x14ac:dyDescent="0.25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</row>
    <row r="116" spans="1:12" x14ac:dyDescent="0.25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</row>
    <row r="117" spans="1:12" x14ac:dyDescent="0.25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</row>
    <row r="118" spans="1:12" x14ac:dyDescent="0.25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</row>
    <row r="119" spans="1:12" x14ac:dyDescent="0.25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</row>
    <row r="120" spans="1:12" x14ac:dyDescent="0.25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</row>
    <row r="121" spans="1:12" x14ac:dyDescent="0.25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</row>
    <row r="122" spans="1:12" x14ac:dyDescent="0.25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</row>
    <row r="123" spans="1:12" x14ac:dyDescent="0.25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</row>
    <row r="124" spans="1:12" x14ac:dyDescent="0.25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</row>
    <row r="125" spans="1:12" x14ac:dyDescent="0.25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</row>
    <row r="126" spans="1:12" x14ac:dyDescent="0.25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</row>
    <row r="127" spans="1:12" x14ac:dyDescent="0.25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</row>
    <row r="128" spans="1:12" x14ac:dyDescent="0.25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</row>
    <row r="129" spans="1:12" x14ac:dyDescent="0.25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</row>
    <row r="130" spans="1:12" x14ac:dyDescent="0.25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</row>
    <row r="131" spans="1:12" x14ac:dyDescent="0.25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</row>
    <row r="132" spans="1:12" x14ac:dyDescent="0.25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</row>
    <row r="133" spans="1:12" x14ac:dyDescent="0.25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</row>
    <row r="134" spans="1:12" x14ac:dyDescent="0.25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</row>
    <row r="135" spans="1:12" x14ac:dyDescent="0.25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</row>
    <row r="136" spans="1:12" x14ac:dyDescent="0.25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</row>
    <row r="137" spans="1:12" x14ac:dyDescent="0.25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</row>
    <row r="138" spans="1:12" x14ac:dyDescent="0.25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</row>
    <row r="139" spans="1:12" x14ac:dyDescent="0.25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</row>
    <row r="140" spans="1:12" x14ac:dyDescent="0.25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</row>
    <row r="141" spans="1:12" x14ac:dyDescent="0.25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</row>
    <row r="142" spans="1:12" x14ac:dyDescent="0.25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</row>
    <row r="143" spans="1:12" x14ac:dyDescent="0.25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</row>
    <row r="144" spans="1:12" x14ac:dyDescent="0.25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</row>
    <row r="145" spans="1:12" x14ac:dyDescent="0.25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</row>
    <row r="146" spans="1:12" x14ac:dyDescent="0.25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</row>
    <row r="147" spans="1:12" x14ac:dyDescent="0.25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</row>
    <row r="148" spans="1:12" x14ac:dyDescent="0.25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</row>
    <row r="149" spans="1:12" x14ac:dyDescent="0.25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</row>
    <row r="150" spans="1:12" x14ac:dyDescent="0.25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</row>
    <row r="151" spans="1:12" x14ac:dyDescent="0.25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</row>
    <row r="152" spans="1:12" x14ac:dyDescent="0.25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</row>
    <row r="153" spans="1:12" x14ac:dyDescent="0.25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</row>
    <row r="154" spans="1:12" x14ac:dyDescent="0.25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</row>
    <row r="155" spans="1:12" x14ac:dyDescent="0.25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</row>
    <row r="156" spans="1:12" x14ac:dyDescent="0.25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</row>
    <row r="157" spans="1:12" x14ac:dyDescent="0.25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</row>
    <row r="158" spans="1:12" x14ac:dyDescent="0.25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</row>
    <row r="159" spans="1:12" x14ac:dyDescent="0.25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</row>
    <row r="160" spans="1:12" x14ac:dyDescent="0.25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</row>
    <row r="161" spans="1:12" x14ac:dyDescent="0.25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</row>
    <row r="162" spans="1:12" x14ac:dyDescent="0.25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</row>
    <row r="163" spans="1:12" x14ac:dyDescent="0.25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</row>
    <row r="164" spans="1:12" x14ac:dyDescent="0.25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</row>
    <row r="165" spans="1:12" x14ac:dyDescent="0.25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</row>
    <row r="166" spans="1:12" x14ac:dyDescent="0.25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</row>
    <row r="167" spans="1:12" x14ac:dyDescent="0.25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</row>
    <row r="168" spans="1:12" x14ac:dyDescent="0.25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</row>
    <row r="169" spans="1:12" x14ac:dyDescent="0.25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</row>
    <row r="170" spans="1:12" x14ac:dyDescent="0.25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</row>
    <row r="171" spans="1:12" x14ac:dyDescent="0.25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</row>
    <row r="172" spans="1:12" x14ac:dyDescent="0.25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</row>
    <row r="173" spans="1:12" x14ac:dyDescent="0.25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</row>
    <row r="174" spans="1:12" x14ac:dyDescent="0.25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</row>
    <row r="175" spans="1:12" x14ac:dyDescent="0.25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</row>
    <row r="176" spans="1:12" x14ac:dyDescent="0.25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</row>
    <row r="177" spans="1:12" x14ac:dyDescent="0.25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</row>
    <row r="178" spans="1:12" x14ac:dyDescent="0.25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</row>
    <row r="179" spans="1:12" x14ac:dyDescent="0.25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</row>
    <row r="180" spans="1:12" x14ac:dyDescent="0.25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</row>
    <row r="181" spans="1:12" x14ac:dyDescent="0.25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</row>
    <row r="182" spans="1:12" x14ac:dyDescent="0.25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</row>
    <row r="183" spans="1:12" x14ac:dyDescent="0.25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</row>
    <row r="184" spans="1:12" x14ac:dyDescent="0.25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</row>
    <row r="185" spans="1:12" x14ac:dyDescent="0.25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</row>
    <row r="186" spans="1:12" x14ac:dyDescent="0.25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</row>
    <row r="187" spans="1:12" x14ac:dyDescent="0.25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</row>
    <row r="188" spans="1:12" x14ac:dyDescent="0.25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</row>
    <row r="189" spans="1:12" x14ac:dyDescent="0.25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</row>
    <row r="190" spans="1:12" x14ac:dyDescent="0.25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</row>
    <row r="191" spans="1:12" x14ac:dyDescent="0.25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</row>
    <row r="192" spans="1:12" x14ac:dyDescent="0.25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</row>
    <row r="193" spans="1:12" x14ac:dyDescent="0.25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</row>
    <row r="194" spans="1:12" x14ac:dyDescent="0.25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</row>
    <row r="195" spans="1:12" x14ac:dyDescent="0.25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</row>
    <row r="196" spans="1:12" x14ac:dyDescent="0.25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</row>
    <row r="197" spans="1:12" x14ac:dyDescent="0.25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</row>
    <row r="198" spans="1:12" x14ac:dyDescent="0.25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</row>
    <row r="199" spans="1:12" x14ac:dyDescent="0.25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</row>
    <row r="200" spans="1:12" x14ac:dyDescent="0.25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</row>
    <row r="201" spans="1:12" x14ac:dyDescent="0.25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</row>
    <row r="202" spans="1:12" x14ac:dyDescent="0.25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</row>
    <row r="203" spans="1:12" x14ac:dyDescent="0.25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</row>
    <row r="204" spans="1:12" x14ac:dyDescent="0.25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</row>
    <row r="205" spans="1:12" x14ac:dyDescent="0.25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</row>
    <row r="206" spans="1:12" x14ac:dyDescent="0.25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</row>
    <row r="207" spans="1:12" x14ac:dyDescent="0.25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</row>
    <row r="208" spans="1:12" x14ac:dyDescent="0.25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</row>
    <row r="209" spans="1:12" x14ac:dyDescent="0.25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</row>
    <row r="210" spans="1:12" x14ac:dyDescent="0.25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</row>
    <row r="211" spans="1:12" x14ac:dyDescent="0.25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</row>
    <row r="212" spans="1:12" x14ac:dyDescent="0.25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</row>
    <row r="213" spans="1:12" x14ac:dyDescent="0.25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</row>
    <row r="214" spans="1:12" x14ac:dyDescent="0.25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</row>
    <row r="215" spans="1:12" x14ac:dyDescent="0.25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</row>
    <row r="216" spans="1:12" x14ac:dyDescent="0.25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</row>
    <row r="217" spans="1:12" x14ac:dyDescent="0.25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</row>
    <row r="218" spans="1:12" x14ac:dyDescent="0.25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</row>
    <row r="219" spans="1:12" x14ac:dyDescent="0.25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</row>
    <row r="220" spans="1:12" x14ac:dyDescent="0.25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</row>
    <row r="221" spans="1:12" x14ac:dyDescent="0.25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</row>
    <row r="222" spans="1:12" x14ac:dyDescent="0.25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</row>
    <row r="223" spans="1:12" x14ac:dyDescent="0.25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</row>
    <row r="224" spans="1:12" x14ac:dyDescent="0.25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</row>
    <row r="225" spans="1:12" x14ac:dyDescent="0.25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</row>
    <row r="226" spans="1:12" x14ac:dyDescent="0.25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</row>
    <row r="227" spans="1:12" x14ac:dyDescent="0.25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</row>
    <row r="228" spans="1:12" x14ac:dyDescent="0.25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</row>
    <row r="229" spans="1:12" x14ac:dyDescent="0.25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</row>
    <row r="230" spans="1:12" x14ac:dyDescent="0.25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</row>
    <row r="231" spans="1:12" x14ac:dyDescent="0.25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</row>
    <row r="232" spans="1:12" x14ac:dyDescent="0.25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</row>
    <row r="233" spans="1:12" x14ac:dyDescent="0.25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</row>
    <row r="234" spans="1:12" x14ac:dyDescent="0.25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</row>
    <row r="235" spans="1:12" x14ac:dyDescent="0.25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</row>
    <row r="236" spans="1:12" x14ac:dyDescent="0.25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</row>
    <row r="237" spans="1:12" x14ac:dyDescent="0.25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</row>
    <row r="238" spans="1:12" x14ac:dyDescent="0.25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</row>
    <row r="239" spans="1:12" x14ac:dyDescent="0.25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</row>
    <row r="240" spans="1:12" x14ac:dyDescent="0.25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</row>
    <row r="241" spans="1:12" x14ac:dyDescent="0.25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</row>
    <row r="242" spans="1:12" x14ac:dyDescent="0.25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</row>
    <row r="243" spans="1:12" x14ac:dyDescent="0.25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</row>
    <row r="244" spans="1:12" x14ac:dyDescent="0.25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</row>
    <row r="245" spans="1:12" x14ac:dyDescent="0.25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</row>
    <row r="246" spans="1:12" x14ac:dyDescent="0.25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</row>
    <row r="247" spans="1:12" x14ac:dyDescent="0.25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</row>
    <row r="248" spans="1:12" x14ac:dyDescent="0.25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</row>
    <row r="249" spans="1:12" x14ac:dyDescent="0.25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</row>
    <row r="250" spans="1:12" x14ac:dyDescent="0.25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</row>
    <row r="251" spans="1:12" x14ac:dyDescent="0.25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</row>
    <row r="252" spans="1:12" x14ac:dyDescent="0.25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</row>
    <row r="253" spans="1:12" x14ac:dyDescent="0.25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</row>
    <row r="254" spans="1:12" x14ac:dyDescent="0.25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</row>
    <row r="255" spans="1:12" x14ac:dyDescent="0.25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</row>
    <row r="256" spans="1:12" x14ac:dyDescent="0.25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</row>
    <row r="257" spans="1:12" x14ac:dyDescent="0.25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</row>
    <row r="258" spans="1:12" x14ac:dyDescent="0.25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</row>
    <row r="259" spans="1:12" x14ac:dyDescent="0.25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</row>
    <row r="260" spans="1:12" x14ac:dyDescent="0.25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</row>
    <row r="261" spans="1:12" x14ac:dyDescent="0.25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</row>
    <row r="262" spans="1:12" x14ac:dyDescent="0.25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</row>
    <row r="263" spans="1:12" x14ac:dyDescent="0.25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</row>
    <row r="264" spans="1:12" x14ac:dyDescent="0.25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</row>
    <row r="265" spans="1:12" x14ac:dyDescent="0.25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</row>
    <row r="266" spans="1:12" x14ac:dyDescent="0.25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</row>
    <row r="267" spans="1:12" x14ac:dyDescent="0.25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</row>
    <row r="268" spans="1:12" x14ac:dyDescent="0.25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</row>
    <row r="269" spans="1:12" x14ac:dyDescent="0.25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</row>
    <row r="270" spans="1:12" x14ac:dyDescent="0.25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</row>
    <row r="271" spans="1:12" x14ac:dyDescent="0.25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</row>
    <row r="272" spans="1:12" x14ac:dyDescent="0.25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</row>
    <row r="273" spans="1:12" x14ac:dyDescent="0.25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</row>
    <row r="274" spans="1:12" x14ac:dyDescent="0.25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</row>
    <row r="275" spans="1:12" x14ac:dyDescent="0.25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</row>
    <row r="276" spans="1:12" x14ac:dyDescent="0.25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</row>
    <row r="277" spans="1:12" x14ac:dyDescent="0.25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</row>
    <row r="278" spans="1:12" x14ac:dyDescent="0.25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</row>
    <row r="279" spans="1:12" x14ac:dyDescent="0.25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</row>
    <row r="280" spans="1:12" x14ac:dyDescent="0.25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</row>
    <row r="281" spans="1:12" x14ac:dyDescent="0.25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</row>
    <row r="282" spans="1:12" x14ac:dyDescent="0.25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</row>
    <row r="283" spans="1:12" x14ac:dyDescent="0.25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</row>
    <row r="284" spans="1:12" x14ac:dyDescent="0.25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</row>
    <row r="285" spans="1:12" x14ac:dyDescent="0.25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</row>
    <row r="286" spans="1:12" x14ac:dyDescent="0.25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</row>
    <row r="287" spans="1:12" x14ac:dyDescent="0.25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</row>
    <row r="288" spans="1:12" x14ac:dyDescent="0.25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</row>
    <row r="289" spans="1:12" x14ac:dyDescent="0.25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</row>
    <row r="290" spans="1:12" x14ac:dyDescent="0.25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</row>
    <row r="291" spans="1:12" x14ac:dyDescent="0.25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</row>
    <row r="292" spans="1:12" x14ac:dyDescent="0.25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</row>
    <row r="293" spans="1:12" x14ac:dyDescent="0.25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</row>
    <row r="294" spans="1:12" x14ac:dyDescent="0.25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</row>
    <row r="295" spans="1:12" x14ac:dyDescent="0.25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</row>
    <row r="296" spans="1:12" x14ac:dyDescent="0.25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</row>
    <row r="297" spans="1:12" x14ac:dyDescent="0.25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</row>
    <row r="298" spans="1:12" x14ac:dyDescent="0.25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</row>
    <row r="299" spans="1:12" x14ac:dyDescent="0.25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</row>
    <row r="300" spans="1:12" x14ac:dyDescent="0.25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</row>
    <row r="301" spans="1:12" x14ac:dyDescent="0.25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</row>
    <row r="302" spans="1:12" x14ac:dyDescent="0.25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</row>
    <row r="303" spans="1:12" x14ac:dyDescent="0.25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</row>
    <row r="304" spans="1:12" x14ac:dyDescent="0.25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</row>
    <row r="305" spans="1:12" x14ac:dyDescent="0.25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</row>
    <row r="306" spans="1:12" x14ac:dyDescent="0.25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</row>
    <row r="307" spans="1:12" x14ac:dyDescent="0.25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</row>
    <row r="308" spans="1:12" x14ac:dyDescent="0.25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</row>
    <row r="309" spans="1:12" x14ac:dyDescent="0.25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</row>
    <row r="310" spans="1:12" x14ac:dyDescent="0.25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</row>
    <row r="311" spans="1:12" x14ac:dyDescent="0.25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</row>
    <row r="312" spans="1:12" x14ac:dyDescent="0.25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</row>
    <row r="313" spans="1:12" x14ac:dyDescent="0.25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</row>
    <row r="314" spans="1:12" x14ac:dyDescent="0.25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</row>
    <row r="315" spans="1:12" x14ac:dyDescent="0.25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</row>
    <row r="316" spans="1:12" x14ac:dyDescent="0.25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</row>
    <row r="317" spans="1:12" x14ac:dyDescent="0.25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</row>
    <row r="318" spans="1:12" x14ac:dyDescent="0.25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</row>
    <row r="319" spans="1:12" x14ac:dyDescent="0.25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</row>
    <row r="320" spans="1:12" x14ac:dyDescent="0.25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</row>
    <row r="321" spans="1:12" x14ac:dyDescent="0.25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</row>
    <row r="322" spans="1:12" x14ac:dyDescent="0.25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</row>
    <row r="323" spans="1:12" x14ac:dyDescent="0.25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</row>
    <row r="324" spans="1:12" x14ac:dyDescent="0.25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</row>
    <row r="325" spans="1:12" x14ac:dyDescent="0.25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</row>
    <row r="326" spans="1:12" x14ac:dyDescent="0.25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</row>
    <row r="327" spans="1:12" x14ac:dyDescent="0.25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</row>
    <row r="328" spans="1:12" x14ac:dyDescent="0.25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</row>
    <row r="329" spans="1:12" x14ac:dyDescent="0.25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</row>
    <row r="330" spans="1:12" x14ac:dyDescent="0.25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</row>
    <row r="331" spans="1:12" x14ac:dyDescent="0.25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</row>
    <row r="332" spans="1:12" x14ac:dyDescent="0.25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</row>
    <row r="333" spans="1:12" x14ac:dyDescent="0.25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</row>
    <row r="334" spans="1:12" x14ac:dyDescent="0.25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</row>
    <row r="335" spans="1:12" x14ac:dyDescent="0.25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</row>
    <row r="336" spans="1:12" x14ac:dyDescent="0.25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</row>
    <row r="337" spans="1:12" x14ac:dyDescent="0.25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</row>
    <row r="338" spans="1:12" x14ac:dyDescent="0.25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</row>
    <row r="339" spans="1:12" x14ac:dyDescent="0.25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</row>
    <row r="340" spans="1:12" x14ac:dyDescent="0.25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</row>
    <row r="341" spans="1:12" x14ac:dyDescent="0.25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</row>
    <row r="342" spans="1:12" x14ac:dyDescent="0.25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</row>
    <row r="343" spans="1:12" x14ac:dyDescent="0.25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</row>
    <row r="344" spans="1:12" x14ac:dyDescent="0.25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</row>
    <row r="345" spans="1:12" x14ac:dyDescent="0.25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</row>
    <row r="346" spans="1:12" x14ac:dyDescent="0.25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</row>
    <row r="347" spans="1:12" x14ac:dyDescent="0.25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</row>
    <row r="348" spans="1:12" x14ac:dyDescent="0.25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</row>
    <row r="349" spans="1:12" x14ac:dyDescent="0.25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</row>
    <row r="350" spans="1:12" x14ac:dyDescent="0.25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</row>
    <row r="351" spans="1:12" x14ac:dyDescent="0.25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</row>
    <row r="352" spans="1:12" x14ac:dyDescent="0.25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</row>
    <row r="353" spans="1:12" x14ac:dyDescent="0.25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</row>
    <row r="354" spans="1:12" x14ac:dyDescent="0.25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</row>
    <row r="355" spans="1:12" x14ac:dyDescent="0.25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</row>
    <row r="356" spans="1:12" x14ac:dyDescent="0.25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</row>
    <row r="357" spans="1:12" x14ac:dyDescent="0.25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</row>
    <row r="358" spans="1:12" x14ac:dyDescent="0.25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</row>
    <row r="359" spans="1:12" x14ac:dyDescent="0.25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</row>
    <row r="360" spans="1:12" x14ac:dyDescent="0.25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</row>
    <row r="361" spans="1:12" x14ac:dyDescent="0.25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</row>
    <row r="362" spans="1:12" x14ac:dyDescent="0.25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</row>
    <row r="363" spans="1:12" x14ac:dyDescent="0.25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</row>
    <row r="364" spans="1:12" x14ac:dyDescent="0.25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</row>
    <row r="365" spans="1:12" x14ac:dyDescent="0.25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</row>
    <row r="366" spans="1:12" x14ac:dyDescent="0.25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</row>
    <row r="367" spans="1:12" x14ac:dyDescent="0.25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</row>
    <row r="368" spans="1:12" x14ac:dyDescent="0.25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</row>
    <row r="369" spans="1:12" x14ac:dyDescent="0.25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</row>
    <row r="370" spans="1:12" x14ac:dyDescent="0.25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</row>
    <row r="371" spans="1:12" x14ac:dyDescent="0.25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</row>
    <row r="372" spans="1:12" x14ac:dyDescent="0.25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</row>
    <row r="373" spans="1:12" x14ac:dyDescent="0.25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</row>
    <row r="374" spans="1:12" x14ac:dyDescent="0.25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</row>
    <row r="375" spans="1:12" x14ac:dyDescent="0.25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</row>
    <row r="376" spans="1:12" x14ac:dyDescent="0.25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</row>
    <row r="377" spans="1:12" x14ac:dyDescent="0.25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</row>
    <row r="378" spans="1:12" x14ac:dyDescent="0.25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</row>
    <row r="379" spans="1:12" x14ac:dyDescent="0.25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</row>
    <row r="380" spans="1:12" x14ac:dyDescent="0.25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</row>
    <row r="381" spans="1:12" x14ac:dyDescent="0.25">
      <c r="A381" s="1"/>
      <c r="B381" s="1"/>
      <c r="C381" s="1"/>
      <c r="D381" s="1"/>
      <c r="E381" s="1"/>
    </row>
    <row r="382" spans="1:12" x14ac:dyDescent="0.25">
      <c r="A382" s="1"/>
      <c r="B382" s="1"/>
      <c r="C382" s="1"/>
      <c r="D382" s="1"/>
      <c r="E382" s="1"/>
    </row>
    <row r="383" spans="1:12" x14ac:dyDescent="0.25">
      <c r="A383" s="1"/>
      <c r="B383" s="1"/>
      <c r="C383" s="1"/>
      <c r="D383" s="1"/>
      <c r="E383" s="1"/>
    </row>
    <row r="384" spans="1:12" x14ac:dyDescent="0.25">
      <c r="A384" s="1"/>
      <c r="B384" s="1"/>
      <c r="C384" s="1"/>
      <c r="D384" s="1"/>
      <c r="E384" s="1"/>
    </row>
    <row r="385" spans="1:5" x14ac:dyDescent="0.25">
      <c r="A385" s="1"/>
      <c r="B385" s="1"/>
      <c r="C385" s="1"/>
      <c r="D385" s="1"/>
      <c r="E385" s="1"/>
    </row>
    <row r="386" spans="1:5" x14ac:dyDescent="0.25">
      <c r="A386" s="1"/>
      <c r="B386" s="1"/>
      <c r="C386" s="1"/>
      <c r="D386" s="1"/>
      <c r="E386" s="1"/>
    </row>
    <row r="387" spans="1:5" x14ac:dyDescent="0.25">
      <c r="A387" s="1"/>
      <c r="B387" s="1"/>
      <c r="C387" s="1"/>
      <c r="D387" s="1"/>
      <c r="E387" s="1"/>
    </row>
    <row r="388" spans="1:5" x14ac:dyDescent="0.25">
      <c r="A388" s="1"/>
      <c r="B388" s="1"/>
      <c r="C388" s="1"/>
      <c r="D388" s="1"/>
      <c r="E388" s="1"/>
    </row>
    <row r="389" spans="1:5" x14ac:dyDescent="0.25">
      <c r="A389" s="1"/>
      <c r="B389" s="1"/>
      <c r="C389" s="1"/>
      <c r="D389" s="1"/>
      <c r="E389" s="1"/>
    </row>
    <row r="390" spans="1:5" x14ac:dyDescent="0.25">
      <c r="A390" s="1"/>
      <c r="B390" s="1"/>
      <c r="C390" s="1"/>
      <c r="D390" s="1"/>
      <c r="E390" s="1"/>
    </row>
    <row r="391" spans="1:5" x14ac:dyDescent="0.25">
      <c r="A391" s="1"/>
      <c r="B391" s="1"/>
      <c r="C391" s="1"/>
      <c r="D391" s="1"/>
      <c r="E391" s="1"/>
    </row>
    <row r="392" spans="1:5" x14ac:dyDescent="0.25">
      <c r="A392" s="1"/>
      <c r="B392" s="1"/>
      <c r="C392" s="1"/>
      <c r="D392" s="1"/>
      <c r="E392" s="1"/>
    </row>
    <row r="393" spans="1:5" x14ac:dyDescent="0.25">
      <c r="A393" s="1"/>
      <c r="B393" s="1"/>
      <c r="C393" s="1"/>
      <c r="D393" s="1"/>
      <c r="E393" s="1"/>
    </row>
    <row r="394" spans="1:5" x14ac:dyDescent="0.25">
      <c r="A394" s="1"/>
      <c r="B394" s="1"/>
      <c r="C394" s="1"/>
      <c r="D394" s="1"/>
      <c r="E394" s="1"/>
    </row>
    <row r="395" spans="1:5" x14ac:dyDescent="0.25">
      <c r="A395" s="1"/>
      <c r="B395" s="1"/>
      <c r="C395" s="1"/>
      <c r="D395" s="1"/>
      <c r="E395" s="1"/>
    </row>
    <row r="396" spans="1:5" x14ac:dyDescent="0.25">
      <c r="A396" s="1"/>
      <c r="B396" s="1"/>
      <c r="C396" s="1"/>
      <c r="D396" s="1"/>
      <c r="E396" s="1"/>
    </row>
    <row r="397" spans="1:5" x14ac:dyDescent="0.25">
      <c r="A397" s="1"/>
      <c r="B397" s="1"/>
      <c r="C397" s="1"/>
      <c r="D397" s="1"/>
      <c r="E397" s="1"/>
    </row>
    <row r="398" spans="1:5" x14ac:dyDescent="0.25">
      <c r="A398" s="1"/>
      <c r="B398" s="1"/>
      <c r="C398" s="1"/>
      <c r="D398" s="1"/>
      <c r="E398" s="1"/>
    </row>
    <row r="399" spans="1:5" x14ac:dyDescent="0.25">
      <c r="A399" s="1"/>
      <c r="B399" s="1"/>
      <c r="C399" s="1"/>
      <c r="D399" s="1"/>
      <c r="E399" s="1"/>
    </row>
    <row r="400" spans="1:5" x14ac:dyDescent="0.25">
      <c r="A400" s="1"/>
      <c r="B400" s="1"/>
      <c r="C400" s="1"/>
      <c r="D400" s="1"/>
      <c r="E400" s="1"/>
    </row>
    <row r="401" spans="1:5" x14ac:dyDescent="0.25">
      <c r="A401" s="1"/>
      <c r="B401" s="1"/>
      <c r="C401" s="1"/>
      <c r="D401" s="1"/>
      <c r="E401" s="1"/>
    </row>
    <row r="402" spans="1:5" x14ac:dyDescent="0.25">
      <c r="A402" s="1"/>
      <c r="B402" s="1"/>
      <c r="C402" s="1"/>
      <c r="D402" s="1"/>
      <c r="E402" s="1"/>
    </row>
    <row r="403" spans="1:5" x14ac:dyDescent="0.25">
      <c r="A403" s="1"/>
      <c r="B403" s="1"/>
      <c r="C403" s="1"/>
      <c r="D403" s="1"/>
      <c r="E403" s="1"/>
    </row>
    <row r="404" spans="1:5" x14ac:dyDescent="0.25">
      <c r="A404" s="1"/>
      <c r="B404" s="1"/>
      <c r="C404" s="1"/>
      <c r="D404" s="1"/>
      <c r="E404" s="1"/>
    </row>
    <row r="405" spans="1:5" x14ac:dyDescent="0.25">
      <c r="A405" s="1"/>
      <c r="B405" s="1"/>
      <c r="C405" s="1"/>
      <c r="D405" s="1"/>
      <c r="E405" s="1"/>
    </row>
    <row r="406" spans="1:5" x14ac:dyDescent="0.25">
      <c r="A406" s="1"/>
      <c r="B406" s="1"/>
      <c r="C406" s="1"/>
      <c r="D406" s="1"/>
      <c r="E406" s="1"/>
    </row>
    <row r="407" spans="1:5" x14ac:dyDescent="0.25">
      <c r="A407" s="1"/>
      <c r="B407" s="1"/>
      <c r="C407" s="1"/>
      <c r="D407" s="1"/>
      <c r="E407" s="1"/>
    </row>
    <row r="408" spans="1:5" x14ac:dyDescent="0.25">
      <c r="A408" s="1"/>
      <c r="B408" s="1"/>
      <c r="C408" s="1"/>
      <c r="D408" s="1"/>
      <c r="E408" s="1"/>
    </row>
    <row r="409" spans="1:5" x14ac:dyDescent="0.25">
      <c r="A409" s="1"/>
      <c r="B409" s="1"/>
      <c r="C409" s="1"/>
      <c r="D409" s="1"/>
      <c r="E409" s="1"/>
    </row>
    <row r="410" spans="1:5" x14ac:dyDescent="0.25">
      <c r="A410" s="1"/>
      <c r="B410" s="1"/>
      <c r="C410" s="1"/>
      <c r="D410" s="1"/>
      <c r="E410" s="1"/>
    </row>
    <row r="411" spans="1:5" x14ac:dyDescent="0.25">
      <c r="A411" s="1"/>
      <c r="B411" s="1"/>
      <c r="C411" s="1"/>
      <c r="D411" s="1"/>
      <c r="E411" s="1"/>
    </row>
    <row r="412" spans="1:5" x14ac:dyDescent="0.25">
      <c r="A412" s="1"/>
      <c r="B412" s="1"/>
      <c r="C412" s="1"/>
      <c r="D412" s="1"/>
      <c r="E412" s="1"/>
    </row>
    <row r="413" spans="1:5" x14ac:dyDescent="0.25">
      <c r="A413" s="1"/>
      <c r="B413" s="1"/>
      <c r="C413" s="1"/>
      <c r="D413" s="1"/>
      <c r="E413" s="1"/>
    </row>
    <row r="414" spans="1:5" x14ac:dyDescent="0.25">
      <c r="A414" s="1"/>
      <c r="B414" s="1"/>
      <c r="C414" s="1"/>
      <c r="D414" s="1"/>
      <c r="E414" s="1"/>
    </row>
    <row r="415" spans="1:5" x14ac:dyDescent="0.25">
      <c r="A415" s="1"/>
      <c r="B415" s="1"/>
      <c r="C415" s="1"/>
      <c r="D415" s="1"/>
      <c r="E415" s="1"/>
    </row>
    <row r="416" spans="1:5" x14ac:dyDescent="0.25">
      <c r="A416" s="1"/>
      <c r="B416" s="1"/>
      <c r="C416" s="1"/>
      <c r="D416" s="1"/>
      <c r="E416" s="1"/>
    </row>
    <row r="417" spans="1:5" x14ac:dyDescent="0.25">
      <c r="A417" s="1"/>
      <c r="B417" s="1"/>
      <c r="C417" s="1"/>
      <c r="D417" s="1"/>
      <c r="E417" s="1"/>
    </row>
    <row r="418" spans="1:5" x14ac:dyDescent="0.25">
      <c r="A418" s="1"/>
      <c r="B418" s="1"/>
      <c r="C418" s="1"/>
      <c r="D418" s="1"/>
      <c r="E418" s="1"/>
    </row>
    <row r="419" spans="1:5" x14ac:dyDescent="0.25">
      <c r="A419" s="1"/>
      <c r="B419" s="1"/>
      <c r="C419" s="1"/>
      <c r="D419" s="1"/>
      <c r="E419" s="1"/>
    </row>
    <row r="420" spans="1:5" x14ac:dyDescent="0.25">
      <c r="A420" s="1"/>
      <c r="B420" s="1"/>
      <c r="C420" s="1"/>
      <c r="D420" s="1"/>
      <c r="E420" s="1"/>
    </row>
    <row r="421" spans="1:5" x14ac:dyDescent="0.25">
      <c r="A421" s="1"/>
      <c r="B421" s="1"/>
      <c r="C421" s="1"/>
      <c r="D421" s="1"/>
      <c r="E421" s="1"/>
    </row>
    <row r="422" spans="1:5" x14ac:dyDescent="0.25">
      <c r="A422" s="1"/>
      <c r="B422" s="1"/>
      <c r="C422" s="1"/>
      <c r="D422" s="1"/>
      <c r="E422" s="1"/>
    </row>
    <row r="423" spans="1:5" x14ac:dyDescent="0.25">
      <c r="A423" s="1"/>
      <c r="B423" s="1"/>
      <c r="C423" s="1"/>
      <c r="D423" s="1"/>
      <c r="E423" s="1"/>
    </row>
    <row r="424" spans="1:5" x14ac:dyDescent="0.25">
      <c r="A424" s="1"/>
      <c r="B424" s="1"/>
      <c r="C424" s="1"/>
      <c r="D424" s="1"/>
      <c r="E424" s="1"/>
    </row>
    <row r="425" spans="1:5" x14ac:dyDescent="0.25">
      <c r="A425" s="1"/>
      <c r="B425" s="1"/>
      <c r="C425" s="1"/>
      <c r="D425" s="1"/>
      <c r="E425" s="1"/>
    </row>
    <row r="426" spans="1:5" x14ac:dyDescent="0.25">
      <c r="A426" s="1"/>
      <c r="B426" s="1"/>
      <c r="C426" s="1"/>
      <c r="D426" s="1"/>
      <c r="E426" s="1"/>
    </row>
    <row r="427" spans="1:5" x14ac:dyDescent="0.25">
      <c r="A427" s="1"/>
      <c r="B427" s="1"/>
      <c r="C427" s="1"/>
      <c r="D427" s="1"/>
      <c r="E427" s="1"/>
    </row>
    <row r="428" spans="1:5" x14ac:dyDescent="0.25">
      <c r="A428" s="1"/>
      <c r="B428" s="1"/>
      <c r="C428" s="1"/>
      <c r="D428" s="1"/>
      <c r="E428" s="1"/>
    </row>
    <row r="429" spans="1:5" x14ac:dyDescent="0.25">
      <c r="A429" s="1"/>
      <c r="B429" s="1"/>
      <c r="C429" s="1"/>
      <c r="D429" s="1"/>
      <c r="E429" s="1"/>
    </row>
    <row r="430" spans="1:5" x14ac:dyDescent="0.25">
      <c r="A430" s="1"/>
      <c r="B430" s="1"/>
      <c r="C430" s="1"/>
      <c r="D430" s="1"/>
      <c r="E430" s="1"/>
    </row>
    <row r="431" spans="1:5" x14ac:dyDescent="0.25">
      <c r="A431" s="1"/>
      <c r="B431" s="1"/>
      <c r="C431" s="1"/>
      <c r="D431" s="1"/>
      <c r="E431" s="1"/>
    </row>
    <row r="432" spans="1:5" x14ac:dyDescent="0.25">
      <c r="A432" s="1"/>
      <c r="B432" s="1"/>
      <c r="C432" s="1"/>
      <c r="D432" s="1"/>
      <c r="E432" s="1"/>
    </row>
    <row r="433" spans="1:5" x14ac:dyDescent="0.25">
      <c r="A433" s="1"/>
      <c r="B433" s="1"/>
      <c r="C433" s="1"/>
      <c r="D433" s="1"/>
      <c r="E433" s="1"/>
    </row>
    <row r="434" spans="1:5" x14ac:dyDescent="0.25">
      <c r="A434" s="1"/>
      <c r="B434" s="1"/>
      <c r="C434" s="1"/>
      <c r="D434" s="1"/>
      <c r="E434" s="1"/>
    </row>
    <row r="435" spans="1:5" x14ac:dyDescent="0.25">
      <c r="A435" s="1"/>
      <c r="B435" s="1"/>
      <c r="C435" s="1"/>
      <c r="D435" s="1"/>
      <c r="E435" s="1"/>
    </row>
    <row r="436" spans="1:5" x14ac:dyDescent="0.25">
      <c r="A436" s="1"/>
      <c r="B436" s="1"/>
      <c r="C436" s="1"/>
      <c r="D436" s="1"/>
      <c r="E436" s="1"/>
    </row>
    <row r="437" spans="1:5" x14ac:dyDescent="0.25">
      <c r="A437" s="1"/>
      <c r="B437" s="1"/>
      <c r="C437" s="1"/>
      <c r="D437" s="1"/>
      <c r="E437" s="1"/>
    </row>
    <row r="438" spans="1:5" x14ac:dyDescent="0.25">
      <c r="A438" s="1"/>
      <c r="B438" s="1"/>
      <c r="C438" s="1"/>
      <c r="D438" s="1"/>
      <c r="E438" s="1"/>
    </row>
    <row r="439" spans="1:5" x14ac:dyDescent="0.25">
      <c r="A439" s="1"/>
      <c r="B439" s="1"/>
      <c r="C439" s="1"/>
      <c r="D439" s="1"/>
      <c r="E439" s="1"/>
    </row>
    <row r="440" spans="1:5" x14ac:dyDescent="0.25">
      <c r="A440" s="1"/>
      <c r="B440" s="1"/>
      <c r="C440" s="1"/>
      <c r="D440" s="1"/>
      <c r="E440" s="1"/>
    </row>
    <row r="441" spans="1:5" x14ac:dyDescent="0.25">
      <c r="A441" s="1"/>
      <c r="B441" s="1"/>
      <c r="C441" s="1"/>
      <c r="D441" s="1"/>
      <c r="E441" s="1"/>
    </row>
    <row r="442" spans="1:5" x14ac:dyDescent="0.25">
      <c r="A442" s="1"/>
      <c r="B442" s="1"/>
      <c r="C442" s="1"/>
      <c r="D442" s="1"/>
      <c r="E442" s="1"/>
    </row>
    <row r="443" spans="1:5" x14ac:dyDescent="0.25">
      <c r="A443" s="1"/>
      <c r="B443" s="1"/>
      <c r="C443" s="1"/>
      <c r="D443" s="1"/>
      <c r="E443" s="1"/>
    </row>
    <row r="444" spans="1:5" x14ac:dyDescent="0.25">
      <c r="A444" s="1"/>
      <c r="B444" s="1"/>
      <c r="C444" s="1"/>
      <c r="D444" s="1"/>
      <c r="E444" s="1"/>
    </row>
  </sheetData>
  <mergeCells count="12">
    <mergeCell ref="A8:E8"/>
    <mergeCell ref="A10:A12"/>
    <mergeCell ref="B10:B12"/>
    <mergeCell ref="C10:C12"/>
    <mergeCell ref="D10:D12"/>
    <mergeCell ref="E10:E12"/>
    <mergeCell ref="A2:E2"/>
    <mergeCell ref="A3:E3"/>
    <mergeCell ref="A4:E4"/>
    <mergeCell ref="A5:E5"/>
    <mergeCell ref="A7:E7"/>
    <mergeCell ref="C6:E6"/>
  </mergeCells>
  <pageMargins left="0.31496062992125984" right="0.31496062992125984" top="0.74803149606299213" bottom="0.74803149606299213" header="0.31496062992125984" footer="0.31496062992125984"/>
  <pageSetup paperSize="9" scale="80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CHERNIKOVA</dc:creator>
  <cp:lastModifiedBy>BARANOVA</cp:lastModifiedBy>
  <cp:lastPrinted>2022-11-01T15:21:01Z</cp:lastPrinted>
  <dcterms:created xsi:type="dcterms:W3CDTF">2015-06-05T18:19:34Z</dcterms:created>
  <dcterms:modified xsi:type="dcterms:W3CDTF">2024-11-22T11:14:43Z</dcterms:modified>
</cp:coreProperties>
</file>