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9491CAEB-5F64-4DDE-B820-CC83F14A3B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а НГП" sheetId="1" r:id="rId1"/>
  </sheets>
  <definedNames>
    <definedName name="_xlnm.Print_Titles" localSheetId="0">'Программа НГП'!$8:$9</definedName>
  </definedNames>
  <calcPr calcId="181029"/>
</workbook>
</file>

<file path=xl/calcChain.xml><?xml version="1.0" encoding="utf-8"?>
<calcChain xmlns="http://schemas.openxmlformats.org/spreadsheetml/2006/main">
  <c r="K109" i="1" l="1"/>
  <c r="K94" i="1"/>
  <c r="K89" i="1"/>
  <c r="K84" i="1"/>
  <c r="K79" i="1"/>
  <c r="K99" i="1"/>
  <c r="K104" i="1"/>
  <c r="J109" i="1"/>
  <c r="I109" i="1"/>
  <c r="H109" i="1"/>
  <c r="G109" i="1"/>
  <c r="F109" i="1"/>
  <c r="E109" i="1"/>
  <c r="J104" i="1"/>
  <c r="I104" i="1"/>
  <c r="H104" i="1"/>
  <c r="G104" i="1"/>
  <c r="F104" i="1"/>
  <c r="E104" i="1"/>
  <c r="K74" i="1"/>
  <c r="J74" i="1"/>
  <c r="I74" i="1"/>
  <c r="H74" i="1"/>
  <c r="G74" i="1"/>
  <c r="F74" i="1"/>
  <c r="K69" i="1"/>
  <c r="K64" i="1"/>
  <c r="K59" i="1"/>
  <c r="K54" i="1"/>
  <c r="K49" i="1"/>
  <c r="K44" i="1"/>
  <c r="K39" i="1"/>
  <c r="K34" i="1"/>
  <c r="K29" i="1"/>
  <c r="K24" i="1"/>
  <c r="K19" i="1"/>
  <c r="K13" i="1"/>
  <c r="K12" i="1"/>
  <c r="K11" i="1"/>
  <c r="K10" i="1"/>
  <c r="G12" i="1"/>
  <c r="I99" i="1"/>
  <c r="I94" i="1"/>
  <c r="I89" i="1"/>
  <c r="I84" i="1"/>
  <c r="I79" i="1"/>
  <c r="I69" i="1"/>
  <c r="I64" i="1"/>
  <c r="I59" i="1"/>
  <c r="I54" i="1"/>
  <c r="I49" i="1"/>
  <c r="I44" i="1"/>
  <c r="I39" i="1"/>
  <c r="I34" i="1"/>
  <c r="I29" i="1"/>
  <c r="I24" i="1"/>
  <c r="I19" i="1"/>
  <c r="I13" i="1"/>
  <c r="I12" i="1"/>
  <c r="I11" i="1"/>
  <c r="I10" i="1"/>
  <c r="H99" i="1"/>
  <c r="H94" i="1"/>
  <c r="H89" i="1"/>
  <c r="H84" i="1"/>
  <c r="H79" i="1"/>
  <c r="H69" i="1"/>
  <c r="H64" i="1"/>
  <c r="H59" i="1"/>
  <c r="H54" i="1"/>
  <c r="H49" i="1"/>
  <c r="H44" i="1"/>
  <c r="H39" i="1"/>
  <c r="H34" i="1"/>
  <c r="H29" i="1"/>
  <c r="H24" i="1"/>
  <c r="H19" i="1"/>
  <c r="H13" i="1"/>
  <c r="H12" i="1"/>
  <c r="H11" i="1"/>
  <c r="H10" i="1"/>
  <c r="F13" i="1"/>
  <c r="G13" i="1"/>
  <c r="J13" i="1"/>
  <c r="F12" i="1"/>
  <c r="J12" i="1"/>
  <c r="E12" i="1"/>
  <c r="F11" i="1"/>
  <c r="G11" i="1"/>
  <c r="J11" i="1"/>
  <c r="E11" i="1"/>
  <c r="F10" i="1"/>
  <c r="G10" i="1"/>
  <c r="J10" i="1"/>
  <c r="E10" i="1"/>
  <c r="J99" i="1"/>
  <c r="G99" i="1"/>
  <c r="F99" i="1"/>
  <c r="E99" i="1"/>
  <c r="J94" i="1"/>
  <c r="G94" i="1"/>
  <c r="F94" i="1"/>
  <c r="E94" i="1"/>
  <c r="F89" i="1"/>
  <c r="G89" i="1"/>
  <c r="J89" i="1"/>
  <c r="E89" i="1"/>
  <c r="K14" i="1" l="1"/>
  <c r="I14" i="1"/>
  <c r="H14" i="1"/>
  <c r="F14" i="1"/>
  <c r="G14" i="1"/>
  <c r="J14" i="1"/>
  <c r="F84" i="1" l="1"/>
  <c r="G84" i="1"/>
  <c r="J84" i="1"/>
  <c r="E84" i="1"/>
  <c r="F79" i="1"/>
  <c r="G79" i="1"/>
  <c r="J79" i="1"/>
  <c r="E79" i="1"/>
  <c r="F69" i="1"/>
  <c r="G69" i="1"/>
  <c r="J69" i="1"/>
  <c r="E69" i="1"/>
  <c r="F64" i="1"/>
  <c r="G64" i="1"/>
  <c r="J64" i="1"/>
  <c r="E64" i="1"/>
  <c r="F59" i="1"/>
  <c r="G59" i="1"/>
  <c r="J59" i="1"/>
  <c r="E59" i="1"/>
  <c r="F54" i="1"/>
  <c r="G54" i="1"/>
  <c r="J54" i="1"/>
  <c r="E54" i="1"/>
  <c r="F49" i="1"/>
  <c r="G49" i="1"/>
  <c r="J49" i="1"/>
  <c r="E49" i="1"/>
  <c r="F44" i="1"/>
  <c r="G44" i="1"/>
  <c r="J44" i="1"/>
  <c r="F39" i="1"/>
  <c r="G39" i="1"/>
  <c r="J39" i="1"/>
  <c r="E39" i="1"/>
  <c r="F34" i="1"/>
  <c r="G34" i="1"/>
  <c r="J34" i="1"/>
  <c r="E34" i="1"/>
  <c r="F29" i="1"/>
  <c r="G29" i="1"/>
  <c r="J29" i="1"/>
  <c r="E29" i="1"/>
  <c r="F24" i="1"/>
  <c r="G24" i="1"/>
  <c r="J24" i="1"/>
  <c r="E24" i="1"/>
  <c r="F19" i="1"/>
  <c r="G19" i="1"/>
  <c r="J19" i="1"/>
  <c r="E18" i="1" l="1"/>
  <c r="E43" i="1"/>
  <c r="E44" i="1" s="1"/>
  <c r="E13" i="1" l="1"/>
  <c r="E14" i="1" s="1"/>
  <c r="E19" i="1"/>
</calcChain>
</file>

<file path=xl/sharedStrings.xml><?xml version="1.0" encoding="utf-8"?>
<sst xmlns="http://schemas.openxmlformats.org/spreadsheetml/2006/main" count="198" uniqueCount="87">
  <si>
    <t/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</si>
  <si>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</si>
  <si>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</si>
  <si>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</si>
  <si>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</si>
  <si>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</si>
  <si>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</si>
  <si>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внебюджетные средства</t>
  </si>
  <si>
    <t>итого</t>
  </si>
  <si>
    <t>Обеспечение эффективного управления и распоряжения муниципальным имуществом Навлинского городского поселения</t>
  </si>
  <si>
    <t>Обеспечение выполнения полномочий в сфере землепользования  и землеустройства Навлинского городского поселения</t>
  </si>
  <si>
    <t>Администрация Навлинского района; отдел по управлению муниципальным имуществом администрации Навлинского района</t>
  </si>
  <si>
    <t>Администрация Навлинского района; отдел по управлению муниципальным имуществом администрации Навлинского района; отдел по строительству и архитектуре администрации района</t>
  </si>
  <si>
    <t>Обеспечение выполнения полномочий в сфере дорожного хозяйства Навлинского городского поселения</t>
  </si>
  <si>
    <t>Администрация Навлинского района</t>
  </si>
  <si>
    <t>Администрация Навлинского района;  отдел по строительству и архитектуре администрации района</t>
  </si>
  <si>
    <t>Обеспечение выполнения полномочий в сфере жилищно-коммунального хозяйства</t>
  </si>
  <si>
    <t>Обеспечение выполнения полномочий в сфере охраны окружающей среды</t>
  </si>
  <si>
    <t>Администрация Навлинского района; отдел по культуре, молодежной политике и спорту администрации района</t>
  </si>
  <si>
    <t>Реализация единой социальной политики на территории Навлинского городского поселения</t>
  </si>
  <si>
    <t>Развитие физической культуры и спорта на территории Навлинского городского поселения</t>
  </si>
  <si>
    <t>Мероприятия по осуществлению отдельных государственных полномочий Брянской области</t>
  </si>
  <si>
    <t>Администрация Навлинского района; отдел организационного, общей и кадровой работы администрации района</t>
  </si>
  <si>
    <t>Наименование Подпрограммы, основного мероприятия, направления расходов, мероприятия</t>
  </si>
  <si>
    <t>1.1.</t>
  </si>
  <si>
    <t>№ п/п</t>
  </si>
  <si>
    <t>1.2.</t>
  </si>
  <si>
    <t>1.4.</t>
  </si>
  <si>
    <t>1.5.</t>
  </si>
  <si>
    <t>1.6.</t>
  </si>
  <si>
    <t>1.9.</t>
  </si>
  <si>
    <t>1.8.</t>
  </si>
  <si>
    <t>Реализация мероприятий  в сфере культуры на территории Навлинского городского поселения</t>
  </si>
  <si>
    <t>1.3</t>
  </si>
  <si>
    <t>Обеспечение реализации полномочий в сфере пожарной безопасности Навлинского городского поселения</t>
  </si>
  <si>
    <t>Отдел ГО, ЧС администрации района</t>
  </si>
  <si>
    <t>1.7.</t>
  </si>
  <si>
    <t>1.10.</t>
  </si>
  <si>
    <t>2021 год</t>
  </si>
  <si>
    <t>1.11.</t>
  </si>
  <si>
    <t>Реализация мероприятий на оказание поддержки органом местного самоуправления в осуществлении их полномочий</t>
  </si>
  <si>
    <t>2022 год</t>
  </si>
  <si>
    <t>1.12.</t>
  </si>
  <si>
    <t xml:space="preserve"> Региональный проект "Чистая вода"</t>
  </si>
  <si>
    <t>1.13.</t>
  </si>
  <si>
    <t>Реализация федеральной целевой программы "Увековечение памяти погибших при защите Отечества на 2019-2024 годы"</t>
  </si>
  <si>
    <t xml:space="preserve">Администрация Навлинского района; отдел организационного, общей и кадровой работы администрации района </t>
  </si>
  <si>
    <t xml:space="preserve">Администрация Навлинского района, отдел организационного, общей и кадровой работы администрации района </t>
  </si>
  <si>
    <t>Администрация Навлинского района, отдел по строительству и архитектуре администрации района</t>
  </si>
  <si>
    <t>2023 год</t>
  </si>
  <si>
    <t>1.14.</t>
  </si>
  <si>
    <t>Ведомственный проект "Развитие транспортной инфраструктуры на сельских территориях"</t>
  </si>
  <si>
    <t>4,5</t>
  </si>
  <si>
    <t>6,7</t>
  </si>
  <si>
    <t>8</t>
  </si>
  <si>
    <t>9,10</t>
  </si>
  <si>
    <t>11</t>
  </si>
  <si>
    <t>12</t>
  </si>
  <si>
    <t>13</t>
  </si>
  <si>
    <t>14</t>
  </si>
  <si>
    <t>15</t>
  </si>
  <si>
    <t>16</t>
  </si>
  <si>
    <t>17</t>
  </si>
  <si>
    <t>План реализации муниципальной программы  ''Реализация полномочий Навлинского городского поселения ''</t>
  </si>
  <si>
    <t>Муниципальная программа  ''Реализация полномочий Навлинского городского поселения ''</t>
  </si>
  <si>
    <t>2024 год</t>
  </si>
  <si>
    <t>средства бюджета Навлинского городского поселения Навлинского муниципального района Брянской области</t>
  </si>
  <si>
    <t>1.15.</t>
  </si>
  <si>
    <t>Обеспечение выполнения полномочий в сфере водного хозяйства на территории Навлинского городского поселения</t>
  </si>
  <si>
    <t>1.16.</t>
  </si>
  <si>
    <t>Региональный проект "Спорт-норма жизни (Брянская область)"</t>
  </si>
  <si>
    <t>18</t>
  </si>
  <si>
    <t>19</t>
  </si>
  <si>
    <t>1-19</t>
  </si>
  <si>
    <t>к муниципальной программе  ''Реализация полномочий Навлинского городского поселения''</t>
  </si>
  <si>
    <t>2025 год</t>
  </si>
  <si>
    <t>2026 год</t>
  </si>
  <si>
    <t>2027 год</t>
  </si>
  <si>
    <t>1.11.1</t>
  </si>
  <si>
    <t>реализация инициативных проектов (благоустройство территории "Аллея выпускников" в н.п. Навля Навлинского района Брянской области</t>
  </si>
  <si>
    <t>1.17.</t>
  </si>
  <si>
    <t>Региональный проект "Строительство и реконструкция объектов очистки сточных вод в населенных пунктах Брянской области"</t>
  </si>
  <si>
    <t>1.18.</t>
  </si>
  <si>
    <t>Поддержка технического состояния коммунальной инфраструктуры</t>
  </si>
  <si>
    <t>23</t>
  </si>
  <si>
    <t>21,22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</si>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</sst>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0_ ;\-#,##0.00\ 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55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>
      <alignment vertical="top" wrapText="1"/>
    </xf>
    <xf numFmtId="0" fontId="2" fillId="2" borderId="1" xfId="0" applyNumberFormat="1" applyFont="1" applyFill="1" applyBorder="1">
      <alignment vertical="top" wrapText="1"/>
    </xf>
    <xf numFmtId="0" fontId="3" fillId="2" borderId="1" xfId="0" applyNumberFormat="1" applyFont="1" applyFill="1" applyBorder="1">
      <alignment vertical="top" wrapText="1"/>
    </xf>
    <xf numFmtId="0" fontId="0" fillId="0" borderId="1" xfId="0" applyNumberFormat="1" applyBorder="1" applyAlignment="1">
      <alignment horizontal="left" vertical="top" wrapText="1"/>
    </xf>
    <xf numFmtId="0" fontId="5" fillId="0" borderId="0" xfId="0" applyNumberFormat="1" applyFont="1" applyAlignment="1">
      <alignment horizontal="right" vertical="top" wrapText="1"/>
    </xf>
    <xf numFmtId="4" fontId="0" fillId="3" borderId="1" xfId="0" applyNumberForma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165" fontId="0" fillId="0" borderId="0" xfId="0" applyNumberFormat="1">
      <alignment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0" fillId="3" borderId="1" xfId="0" applyNumberFormat="1" applyFill="1" applyBorder="1">
      <alignment vertical="top" wrapText="1"/>
    </xf>
    <xf numFmtId="0" fontId="3" fillId="3" borderId="1" xfId="0" applyNumberFormat="1" applyFont="1" applyFill="1" applyBorder="1">
      <alignment vertical="top" wrapText="1"/>
    </xf>
    <xf numFmtId="0" fontId="2" fillId="3" borderId="1" xfId="0" applyNumberFormat="1" applyFont="1" applyFill="1" applyBorder="1">
      <alignment vertical="top" wrapText="1"/>
    </xf>
    <xf numFmtId="49" fontId="0" fillId="0" borderId="0" xfId="0" applyNumberFormat="1">
      <alignment vertical="top" wrapText="1"/>
    </xf>
    <xf numFmtId="0" fontId="4" fillId="0" borderId="0" xfId="0" applyNumberFormat="1" applyFont="1" applyAlignment="1">
      <alignment horizontal="center" vertical="center" wrapText="1"/>
    </xf>
    <xf numFmtId="0" fontId="3" fillId="2" borderId="3" xfId="0" applyNumberFormat="1" applyFont="1" applyFill="1" applyBorder="1">
      <alignment vertical="top" wrapText="1"/>
    </xf>
    <xf numFmtId="0" fontId="3" fillId="2" borderId="4" xfId="0" applyNumberFormat="1" applyFont="1" applyFill="1" applyBorder="1">
      <alignment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3" fillId="4" borderId="1" xfId="0" applyNumberFormat="1" applyFont="1" applyFill="1" applyBorder="1" applyAlignment="1">
      <alignment horizontal="right"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0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4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top" wrapText="1"/>
    </xf>
    <xf numFmtId="0" fontId="3" fillId="2" borderId="3" xfId="0" applyNumberFormat="1" applyFont="1" applyFill="1" applyBorder="1" applyAlignment="1">
      <alignment horizontal="center" vertical="top" wrapText="1"/>
    </xf>
    <xf numFmtId="0" fontId="3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164" fontId="5" fillId="0" borderId="0" xfId="0" applyFont="1" applyAlignment="1">
      <alignment horizontal="right" vertical="top" wrapText="1"/>
    </xf>
    <xf numFmtId="0" fontId="5" fillId="0" borderId="0" xfId="0" applyNumberFormat="1" applyFont="1" applyAlignment="1">
      <alignment horizontal="right" vertical="top" wrapText="1"/>
    </xf>
    <xf numFmtId="0" fontId="4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0" fontId="0" fillId="0" borderId="7" xfId="0" applyNumberForma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0" fillId="2" borderId="3" xfId="0" applyNumberFormat="1" applyFill="1" applyBorder="1" applyAlignment="1">
      <alignment horizontal="center" vertical="top" wrapText="1"/>
    </xf>
    <xf numFmtId="0" fontId="0" fillId="2" borderId="4" xfId="0" applyNumberForma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7"/>
  <sheetViews>
    <sheetView tabSelected="1" zoomScale="85" zoomScaleNormal="85"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M14" sqref="M14"/>
    </sheetView>
  </sheetViews>
  <sheetFormatPr defaultRowHeight="12.75" x14ac:dyDescent="0.2"/>
  <cols>
    <col min="1" max="1" width="7" customWidth="1"/>
    <col min="2" max="2" width="32" customWidth="1"/>
    <col min="3" max="3" width="20.6640625" customWidth="1"/>
    <col min="4" max="4" width="18.33203125" customWidth="1"/>
    <col min="5" max="5" width="15.6640625" hidden="1" customWidth="1"/>
    <col min="6" max="11" width="15.6640625" customWidth="1"/>
    <col min="12" max="12" width="16.6640625" customWidth="1"/>
    <col min="13" max="13" width="23.5" customWidth="1"/>
    <col min="14" max="14" width="18" bestFit="1" customWidth="1"/>
  </cols>
  <sheetData>
    <row r="1" spans="1:13" ht="15" customHeight="1" x14ac:dyDescent="0.2">
      <c r="A1" s="37" t="s">
        <v>86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3" ht="16.5" customHeight="1" x14ac:dyDescent="0.2">
      <c r="A2" s="1" t="s">
        <v>0</v>
      </c>
      <c r="B2" s="1" t="s">
        <v>0</v>
      </c>
      <c r="C2" s="1"/>
      <c r="D2" s="38" t="s">
        <v>74</v>
      </c>
      <c r="E2" s="38"/>
      <c r="F2" s="38"/>
      <c r="G2" s="38"/>
      <c r="H2" s="38"/>
      <c r="I2" s="38"/>
      <c r="J2" s="38"/>
      <c r="K2" s="38"/>
      <c r="L2" s="38"/>
    </row>
    <row r="3" spans="1:13" ht="15.75" x14ac:dyDescent="0.2">
      <c r="A3" s="1"/>
      <c r="B3" s="1"/>
      <c r="C3" s="1"/>
      <c r="D3" s="6"/>
      <c r="E3" s="38"/>
      <c r="F3" s="38"/>
      <c r="G3" s="38"/>
      <c r="H3" s="38"/>
      <c r="I3" s="38"/>
      <c r="J3" s="38"/>
      <c r="K3" s="38"/>
      <c r="L3" s="38"/>
    </row>
    <row r="4" spans="1:13" ht="15.75" x14ac:dyDescent="0.2">
      <c r="A4" s="1"/>
      <c r="B4" s="1"/>
      <c r="C4" s="1"/>
      <c r="D4" s="6"/>
      <c r="E4" s="6"/>
      <c r="F4" s="6"/>
      <c r="G4" s="6"/>
      <c r="H4" s="6"/>
      <c r="I4" s="6"/>
      <c r="J4" s="6"/>
      <c r="K4" s="6"/>
      <c r="L4" s="6"/>
    </row>
    <row r="5" spans="1:13" ht="14.25" x14ac:dyDescent="0.2">
      <c r="A5" s="39" t="s">
        <v>63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3" ht="14.25" x14ac:dyDescent="0.2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3" ht="14.25" x14ac:dyDescent="0.2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3" ht="22.5" customHeight="1" x14ac:dyDescent="0.2">
      <c r="A8" s="40" t="s">
        <v>25</v>
      </c>
      <c r="B8" s="40" t="s">
        <v>23</v>
      </c>
      <c r="C8" s="43" t="s">
        <v>1</v>
      </c>
      <c r="D8" s="42" t="s">
        <v>2</v>
      </c>
      <c r="E8" s="45" t="s">
        <v>3</v>
      </c>
      <c r="F8" s="46"/>
      <c r="G8" s="46"/>
      <c r="H8" s="46"/>
      <c r="I8" s="46"/>
      <c r="J8" s="46"/>
      <c r="K8" s="47"/>
      <c r="L8" s="42" t="s">
        <v>4</v>
      </c>
    </row>
    <row r="9" spans="1:13" ht="54" customHeight="1" x14ac:dyDescent="0.2">
      <c r="A9" s="41" t="s">
        <v>0</v>
      </c>
      <c r="B9" s="41" t="s">
        <v>0</v>
      </c>
      <c r="C9" s="44"/>
      <c r="D9" s="42" t="s">
        <v>0</v>
      </c>
      <c r="E9" s="10" t="s">
        <v>38</v>
      </c>
      <c r="F9" s="22" t="s">
        <v>41</v>
      </c>
      <c r="G9" s="22" t="s">
        <v>49</v>
      </c>
      <c r="H9" s="22" t="s">
        <v>65</v>
      </c>
      <c r="I9" s="22" t="s">
        <v>75</v>
      </c>
      <c r="J9" s="22" t="s">
        <v>76</v>
      </c>
      <c r="K9" s="22" t="s">
        <v>77</v>
      </c>
      <c r="L9" s="42" t="s">
        <v>0</v>
      </c>
    </row>
    <row r="10" spans="1:13" ht="39.75" customHeight="1" x14ac:dyDescent="0.2">
      <c r="A10" s="43">
        <v>1</v>
      </c>
      <c r="B10" s="43" t="s">
        <v>64</v>
      </c>
      <c r="C10" s="43" t="s">
        <v>14</v>
      </c>
      <c r="D10" s="5" t="s">
        <v>5</v>
      </c>
      <c r="E10" s="20">
        <f>E15+E20+E25+E30+E35+E40+E45+E50+E55+E60+E65+E75+E80+E85+E90+E95</f>
        <v>200611599.80000001</v>
      </c>
      <c r="F10" s="20">
        <f t="shared" ref="F10:K10" si="0">F15+F20+F25+F30+F35+F40+F45+F50+F55+F60+F65+F75+F80+F85+F90+F95</f>
        <v>21885562.98</v>
      </c>
      <c r="G10" s="20">
        <f t="shared" si="0"/>
        <v>29748530.310000002</v>
      </c>
      <c r="H10" s="20">
        <f t="shared" ref="H10:I10" si="1">H15+H20+H25+H30+H35+H40+H45+H50+H55+H60+H65+H75+H80+H85+H90+H95</f>
        <v>14122650.560000001</v>
      </c>
      <c r="I10" s="20">
        <f t="shared" si="1"/>
        <v>16841337</v>
      </c>
      <c r="J10" s="20">
        <f t="shared" si="0"/>
        <v>15851751</v>
      </c>
      <c r="K10" s="20">
        <f t="shared" si="0"/>
        <v>15851751</v>
      </c>
      <c r="L10" s="52" t="s">
        <v>73</v>
      </c>
    </row>
    <row r="11" spans="1:13" ht="38.25" customHeight="1" x14ac:dyDescent="0.2">
      <c r="A11" s="48"/>
      <c r="B11" s="48"/>
      <c r="C11" s="48"/>
      <c r="D11" s="5" t="s">
        <v>6</v>
      </c>
      <c r="E11" s="20">
        <f>E16+E21+E26+E31+E36+E41+E46+E51+E56+E61+E66+E76+E81+E86+E91+E96</f>
        <v>1051446.97</v>
      </c>
      <c r="F11" s="20">
        <f t="shared" ref="F11:K11" si="2">F16+F21+F26+F31+F36+F41+F46+F51+F56+F61+F66+F76+F81+F86+F91+F96</f>
        <v>2801719.47</v>
      </c>
      <c r="G11" s="20">
        <f t="shared" si="2"/>
        <v>0</v>
      </c>
      <c r="H11" s="20">
        <f t="shared" ref="H11:I11" si="3">H16+H21+H26+H31+H36+H41+H46+H51+H56+H61+H66+H76+H81+H86+H91+H96</f>
        <v>0</v>
      </c>
      <c r="I11" s="20">
        <f t="shared" si="3"/>
        <v>0</v>
      </c>
      <c r="J11" s="20">
        <f t="shared" si="2"/>
        <v>0</v>
      </c>
      <c r="K11" s="20">
        <f t="shared" si="2"/>
        <v>0</v>
      </c>
      <c r="L11" s="53"/>
    </row>
    <row r="12" spans="1:13" ht="101.25" customHeight="1" x14ac:dyDescent="0.2">
      <c r="A12" s="48"/>
      <c r="B12" s="48"/>
      <c r="C12" s="48"/>
      <c r="D12" s="5" t="s">
        <v>66</v>
      </c>
      <c r="E12" s="20">
        <f>E17+E22+E27+E32+E37+E42+E47+E52+E57+E62+E67+E77+E82+E87+E92+E97</f>
        <v>77103229.930000007</v>
      </c>
      <c r="F12" s="20">
        <f t="shared" ref="F12:K12" si="4">F17+F22+F27+F32+F37+F42+F47+F52+F57+F62+F67+F77+F82+F87+F92+F97</f>
        <v>54929375.519999996</v>
      </c>
      <c r="G12" s="20">
        <f t="shared" si="4"/>
        <v>50975735.270000003</v>
      </c>
      <c r="H12" s="20">
        <f t="shared" ref="H12:I12" si="5">H17+H22+H27+H32+H37+H42+H47+H52+H57+H62+H67+H77+H82+H87+H92+H97</f>
        <v>48439730.229999997</v>
      </c>
      <c r="I12" s="20">
        <f t="shared" si="5"/>
        <v>43114040.789999999</v>
      </c>
      <c r="J12" s="20">
        <f t="shared" si="4"/>
        <v>44811355.789999999</v>
      </c>
      <c r="K12" s="20">
        <f t="shared" si="4"/>
        <v>46808227.789999999</v>
      </c>
      <c r="L12" s="53"/>
      <c r="M12" s="9"/>
    </row>
    <row r="13" spans="1:13" ht="25.5" x14ac:dyDescent="0.2">
      <c r="A13" s="48"/>
      <c r="B13" s="48"/>
      <c r="C13" s="48"/>
      <c r="D13" s="5" t="s">
        <v>7</v>
      </c>
      <c r="E13" s="20">
        <f>E18+E23+E33+E38+E43+E48+E53+E58+E63+E68+E78+E83+E88+E93+E98</f>
        <v>5766762.6100000003</v>
      </c>
      <c r="F13" s="20">
        <f t="shared" ref="F13:K13" si="6">F18+F23+F33+F38+F43+F48+F53+F58+F63+F68+F78+F83+F88+F93+F98</f>
        <v>0</v>
      </c>
      <c r="G13" s="20">
        <f t="shared" si="6"/>
        <v>0</v>
      </c>
      <c r="H13" s="20">
        <f t="shared" ref="H13:I13" si="7">H18+H23+H33+H38+H43+H48+H53+H58+H63+H68+H78+H83+H88+H93+H98</f>
        <v>100000</v>
      </c>
      <c r="I13" s="20">
        <f t="shared" si="7"/>
        <v>0</v>
      </c>
      <c r="J13" s="20">
        <f t="shared" si="6"/>
        <v>0</v>
      </c>
      <c r="K13" s="20">
        <f t="shared" si="6"/>
        <v>0</v>
      </c>
      <c r="L13" s="53"/>
    </row>
    <row r="14" spans="1:13" x14ac:dyDescent="0.2">
      <c r="A14" s="44"/>
      <c r="B14" s="44"/>
      <c r="C14" s="44"/>
      <c r="D14" s="11" t="s">
        <v>8</v>
      </c>
      <c r="E14" s="21">
        <f>E10+E11+E12+E13</f>
        <v>284533039.31000006</v>
      </c>
      <c r="F14" s="21">
        <f t="shared" ref="F14:K14" si="8">F10+F11+F12+F13</f>
        <v>79616657.969999999</v>
      </c>
      <c r="G14" s="21">
        <f t="shared" si="8"/>
        <v>80724265.580000013</v>
      </c>
      <c r="H14" s="21">
        <f t="shared" ref="H14:I14" si="9">H10+H11+H12+H13</f>
        <v>62662380.789999999</v>
      </c>
      <c r="I14" s="21">
        <f t="shared" si="9"/>
        <v>59955377.789999999</v>
      </c>
      <c r="J14" s="21">
        <f t="shared" si="8"/>
        <v>60663106.789999999</v>
      </c>
      <c r="K14" s="21">
        <f t="shared" si="8"/>
        <v>62659978.789999999</v>
      </c>
      <c r="L14" s="54"/>
      <c r="M14" s="9"/>
    </row>
    <row r="15" spans="1:13" ht="39" customHeight="1" x14ac:dyDescent="0.2">
      <c r="A15" s="34" t="s">
        <v>24</v>
      </c>
      <c r="B15" s="31" t="s">
        <v>9</v>
      </c>
      <c r="C15" s="31" t="s">
        <v>11</v>
      </c>
      <c r="D15" s="2" t="s">
        <v>5</v>
      </c>
      <c r="E15" s="7">
        <v>0</v>
      </c>
      <c r="F15" s="7">
        <v>0</v>
      </c>
      <c r="G15" s="7">
        <v>0</v>
      </c>
      <c r="H15" s="20">
        <v>0</v>
      </c>
      <c r="I15" s="20">
        <v>0</v>
      </c>
      <c r="J15" s="20">
        <v>0</v>
      </c>
      <c r="K15" s="20">
        <v>0</v>
      </c>
      <c r="L15" s="31">
        <v>1</v>
      </c>
      <c r="M15" s="9"/>
    </row>
    <row r="16" spans="1:13" ht="39.75" customHeight="1" x14ac:dyDescent="0.2">
      <c r="A16" s="35"/>
      <c r="B16" s="32"/>
      <c r="C16" s="32"/>
      <c r="D16" s="2" t="s">
        <v>6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32"/>
    </row>
    <row r="17" spans="1:14" ht="102" x14ac:dyDescent="0.2">
      <c r="A17" s="35"/>
      <c r="B17" s="32"/>
      <c r="C17" s="32"/>
      <c r="D17" s="4" t="s">
        <v>66</v>
      </c>
      <c r="E17" s="7">
        <v>99157</v>
      </c>
      <c r="F17" s="7">
        <v>50898</v>
      </c>
      <c r="G17" s="7">
        <v>59228</v>
      </c>
      <c r="H17" s="7">
        <v>57110</v>
      </c>
      <c r="I17" s="7">
        <v>58928</v>
      </c>
      <c r="J17" s="7">
        <v>61285</v>
      </c>
      <c r="K17" s="7">
        <v>63737</v>
      </c>
      <c r="L17" s="32"/>
      <c r="M17" s="9"/>
      <c r="N17" s="9"/>
    </row>
    <row r="18" spans="1:14" ht="25.5" x14ac:dyDescent="0.2">
      <c r="A18" s="35"/>
      <c r="B18" s="32"/>
      <c r="C18" s="32"/>
      <c r="D18" s="2" t="s">
        <v>7</v>
      </c>
      <c r="E18" s="7">
        <f>E33+E38</f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32"/>
    </row>
    <row r="19" spans="1:14" x14ac:dyDescent="0.2">
      <c r="A19" s="36"/>
      <c r="B19" s="33"/>
      <c r="C19" s="33"/>
      <c r="D19" s="3" t="s">
        <v>8</v>
      </c>
      <c r="E19" s="8">
        <f>E15+E16+E17+E18</f>
        <v>99157</v>
      </c>
      <c r="F19" s="8">
        <f t="shared" ref="F19:K19" si="10">F15+F16+F17+F18</f>
        <v>50898</v>
      </c>
      <c r="G19" s="8">
        <f t="shared" si="10"/>
        <v>59228</v>
      </c>
      <c r="H19" s="8">
        <f t="shared" ref="H19:I19" si="11">H15+H16+H17+H18</f>
        <v>57110</v>
      </c>
      <c r="I19" s="8">
        <f t="shared" si="11"/>
        <v>58928</v>
      </c>
      <c r="J19" s="8">
        <f t="shared" si="10"/>
        <v>61285</v>
      </c>
      <c r="K19" s="8">
        <f t="shared" si="10"/>
        <v>63737</v>
      </c>
      <c r="L19" s="33"/>
    </row>
    <row r="20" spans="1:14" ht="39" customHeight="1" x14ac:dyDescent="0.2">
      <c r="A20" s="34" t="s">
        <v>26</v>
      </c>
      <c r="B20" s="31" t="s">
        <v>10</v>
      </c>
      <c r="C20" s="31" t="s">
        <v>12</v>
      </c>
      <c r="D20" s="2" t="s">
        <v>5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49">
        <v>2</v>
      </c>
    </row>
    <row r="21" spans="1:14" ht="40.5" customHeight="1" x14ac:dyDescent="0.2">
      <c r="A21" s="35"/>
      <c r="B21" s="32"/>
      <c r="C21" s="32"/>
      <c r="D21" s="2" t="s">
        <v>6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50"/>
    </row>
    <row r="22" spans="1:14" ht="102" x14ac:dyDescent="0.2">
      <c r="A22" s="35"/>
      <c r="B22" s="32"/>
      <c r="C22" s="32"/>
      <c r="D22" s="4" t="s">
        <v>66</v>
      </c>
      <c r="E22" s="7">
        <v>516900</v>
      </c>
      <c r="F22" s="7">
        <v>400000</v>
      </c>
      <c r="G22" s="7">
        <v>469535.8</v>
      </c>
      <c r="H22" s="7">
        <v>930427.36</v>
      </c>
      <c r="I22" s="7">
        <v>491721</v>
      </c>
      <c r="J22" s="7">
        <v>491721</v>
      </c>
      <c r="K22" s="7">
        <v>491721</v>
      </c>
      <c r="L22" s="50"/>
    </row>
    <row r="23" spans="1:14" ht="25.5" x14ac:dyDescent="0.2">
      <c r="A23" s="35"/>
      <c r="B23" s="32"/>
      <c r="C23" s="32"/>
      <c r="D23" s="2" t="s">
        <v>7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50"/>
    </row>
    <row r="24" spans="1:14" ht="20.25" customHeight="1" x14ac:dyDescent="0.2">
      <c r="A24" s="36"/>
      <c r="B24" s="33"/>
      <c r="C24" s="33"/>
      <c r="D24" s="3" t="s">
        <v>8</v>
      </c>
      <c r="E24" s="8">
        <f>E20+E21+E22+E23</f>
        <v>516900</v>
      </c>
      <c r="F24" s="8">
        <f t="shared" ref="F24:K24" si="12">F20+F21+F22+F23</f>
        <v>400000</v>
      </c>
      <c r="G24" s="8">
        <f t="shared" si="12"/>
        <v>469535.8</v>
      </c>
      <c r="H24" s="8">
        <f t="shared" ref="H24:I24" si="13">H20+H21+H22+H23</f>
        <v>930427.36</v>
      </c>
      <c r="I24" s="8">
        <f t="shared" si="13"/>
        <v>491721</v>
      </c>
      <c r="J24" s="8">
        <f t="shared" si="12"/>
        <v>491721</v>
      </c>
      <c r="K24" s="8">
        <f t="shared" si="12"/>
        <v>491721</v>
      </c>
      <c r="L24" s="51"/>
    </row>
    <row r="25" spans="1:14" ht="38.25" customHeight="1" x14ac:dyDescent="0.2">
      <c r="A25" s="34" t="s">
        <v>33</v>
      </c>
      <c r="B25" s="31" t="s">
        <v>34</v>
      </c>
      <c r="C25" s="31" t="s">
        <v>35</v>
      </c>
      <c r="D25" s="2" t="s">
        <v>5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31">
        <v>3</v>
      </c>
    </row>
    <row r="26" spans="1:14" ht="38.25" customHeight="1" x14ac:dyDescent="0.2">
      <c r="A26" s="35"/>
      <c r="B26" s="32"/>
      <c r="C26" s="32"/>
      <c r="D26" s="2" t="s">
        <v>6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32"/>
    </row>
    <row r="27" spans="1:14" ht="102" x14ac:dyDescent="0.2">
      <c r="A27" s="35"/>
      <c r="B27" s="32"/>
      <c r="C27" s="32"/>
      <c r="D27" s="4" t="s">
        <v>66</v>
      </c>
      <c r="E27" s="19">
        <v>554852</v>
      </c>
      <c r="F27" s="19">
        <v>390000</v>
      </c>
      <c r="G27" s="19">
        <v>300000</v>
      </c>
      <c r="H27" s="19">
        <v>309000</v>
      </c>
      <c r="I27" s="19">
        <v>309000</v>
      </c>
      <c r="J27" s="19">
        <v>309000</v>
      </c>
      <c r="K27" s="19">
        <v>309000</v>
      </c>
      <c r="L27" s="32"/>
    </row>
    <row r="28" spans="1:14" ht="25.5" x14ac:dyDescent="0.2">
      <c r="A28" s="35"/>
      <c r="B28" s="32"/>
      <c r="C28" s="32"/>
      <c r="D28" s="2" t="s">
        <v>7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32"/>
    </row>
    <row r="29" spans="1:14" x14ac:dyDescent="0.2">
      <c r="A29" s="36"/>
      <c r="B29" s="33"/>
      <c r="C29" s="33"/>
      <c r="D29" s="3" t="s">
        <v>8</v>
      </c>
      <c r="E29" s="8">
        <f>E25+E26+E27+E28</f>
        <v>554852</v>
      </c>
      <c r="F29" s="8">
        <f t="shared" ref="F29:K29" si="14">F25+F26+F27+F28</f>
        <v>390000</v>
      </c>
      <c r="G29" s="8">
        <f t="shared" si="14"/>
        <v>300000</v>
      </c>
      <c r="H29" s="8">
        <f t="shared" ref="H29:I29" si="15">H25+H26+H27+H28</f>
        <v>309000</v>
      </c>
      <c r="I29" s="8">
        <f t="shared" si="15"/>
        <v>309000</v>
      </c>
      <c r="J29" s="8">
        <f t="shared" si="14"/>
        <v>309000</v>
      </c>
      <c r="K29" s="8">
        <f t="shared" si="14"/>
        <v>309000</v>
      </c>
      <c r="L29" s="33"/>
    </row>
    <row r="30" spans="1:14" ht="37.5" customHeight="1" x14ac:dyDescent="0.2">
      <c r="A30" s="34" t="s">
        <v>27</v>
      </c>
      <c r="B30" s="31" t="s">
        <v>13</v>
      </c>
      <c r="C30" s="31" t="s">
        <v>15</v>
      </c>
      <c r="D30" s="4" t="s">
        <v>5</v>
      </c>
      <c r="E30" s="19">
        <v>13386981</v>
      </c>
      <c r="F30" s="19">
        <v>17845665.449999999</v>
      </c>
      <c r="G30" s="19">
        <v>12236768.310000001</v>
      </c>
      <c r="H30" s="19">
        <v>12325979.4</v>
      </c>
      <c r="I30" s="19">
        <v>16841137</v>
      </c>
      <c r="J30" s="19">
        <v>15851551</v>
      </c>
      <c r="K30" s="19">
        <v>15851551</v>
      </c>
      <c r="L30" s="34" t="s">
        <v>52</v>
      </c>
    </row>
    <row r="31" spans="1:14" ht="41.25" customHeight="1" x14ac:dyDescent="0.2">
      <c r="A31" s="35"/>
      <c r="B31" s="32"/>
      <c r="C31" s="32"/>
      <c r="D31" s="2" t="s">
        <v>6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35"/>
    </row>
    <row r="32" spans="1:14" ht="102" x14ac:dyDescent="0.2">
      <c r="A32" s="35"/>
      <c r="B32" s="32"/>
      <c r="C32" s="32"/>
      <c r="D32" s="4" t="s">
        <v>66</v>
      </c>
      <c r="E32" s="7">
        <v>19105549.100000001</v>
      </c>
      <c r="F32" s="7">
        <v>16299192.15</v>
      </c>
      <c r="G32" s="7">
        <v>13302485.9</v>
      </c>
      <c r="H32" s="7">
        <v>12095925</v>
      </c>
      <c r="I32" s="7">
        <v>9289788</v>
      </c>
      <c r="J32" s="7">
        <v>9398584</v>
      </c>
      <c r="K32" s="7">
        <v>9598985</v>
      </c>
      <c r="L32" s="35"/>
    </row>
    <row r="33" spans="1:12" ht="25.5" x14ac:dyDescent="0.2">
      <c r="A33" s="35"/>
      <c r="B33" s="32"/>
      <c r="C33" s="32"/>
      <c r="D33" s="2" t="s">
        <v>7</v>
      </c>
      <c r="E33" s="7">
        <v>0</v>
      </c>
      <c r="F33" s="7">
        <v>0</v>
      </c>
      <c r="G33" s="7">
        <v>0</v>
      </c>
      <c r="H33" s="7"/>
      <c r="I33" s="7"/>
      <c r="J33" s="7"/>
      <c r="K33" s="7"/>
      <c r="L33" s="35"/>
    </row>
    <row r="34" spans="1:12" x14ac:dyDescent="0.2">
      <c r="A34" s="36"/>
      <c r="B34" s="33"/>
      <c r="C34" s="33"/>
      <c r="D34" s="3" t="s">
        <v>8</v>
      </c>
      <c r="E34" s="8">
        <f>E30+E31+E32+E33</f>
        <v>32492530.100000001</v>
      </c>
      <c r="F34" s="8">
        <f t="shared" ref="F34:K34" si="16">F30+F31+F32+F33</f>
        <v>34144857.600000001</v>
      </c>
      <c r="G34" s="8">
        <f t="shared" si="16"/>
        <v>25539254.210000001</v>
      </c>
      <c r="H34" s="8">
        <f t="shared" ref="H34:I34" si="17">H30+H31+H32+H33</f>
        <v>24421904.399999999</v>
      </c>
      <c r="I34" s="8">
        <f t="shared" si="17"/>
        <v>26130925</v>
      </c>
      <c r="J34" s="8">
        <f t="shared" si="16"/>
        <v>25250135</v>
      </c>
      <c r="K34" s="8">
        <f t="shared" si="16"/>
        <v>25450536</v>
      </c>
      <c r="L34" s="36"/>
    </row>
    <row r="35" spans="1:12" ht="39.75" customHeight="1" x14ac:dyDescent="0.2">
      <c r="A35" s="34" t="s">
        <v>28</v>
      </c>
      <c r="B35" s="31" t="s">
        <v>16</v>
      </c>
      <c r="C35" s="31" t="s">
        <v>15</v>
      </c>
      <c r="D35" s="2" t="s">
        <v>5</v>
      </c>
      <c r="E35" s="7">
        <v>83133053.340000004</v>
      </c>
      <c r="F35" s="7">
        <v>4000000</v>
      </c>
      <c r="G35" s="7">
        <v>836000</v>
      </c>
      <c r="H35" s="19">
        <v>0</v>
      </c>
      <c r="I35" s="19">
        <v>0</v>
      </c>
      <c r="J35" s="19">
        <v>0</v>
      </c>
      <c r="K35" s="19">
        <v>0</v>
      </c>
      <c r="L35" s="34" t="s">
        <v>53</v>
      </c>
    </row>
    <row r="36" spans="1:12" ht="42" customHeight="1" x14ac:dyDescent="0.2">
      <c r="A36" s="35"/>
      <c r="B36" s="32"/>
      <c r="C36" s="32"/>
      <c r="D36" s="2" t="s">
        <v>6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35"/>
    </row>
    <row r="37" spans="1:12" ht="102" x14ac:dyDescent="0.2">
      <c r="A37" s="35"/>
      <c r="B37" s="32"/>
      <c r="C37" s="32"/>
      <c r="D37" s="4" t="s">
        <v>66</v>
      </c>
      <c r="E37" s="7">
        <v>42557970.740000002</v>
      </c>
      <c r="F37" s="7">
        <v>30297451.75</v>
      </c>
      <c r="G37" s="7">
        <v>27936213.949999999</v>
      </c>
      <c r="H37" s="7">
        <v>20952936.800000001</v>
      </c>
      <c r="I37" s="7">
        <v>21225951.789999999</v>
      </c>
      <c r="J37" s="7">
        <v>25930766.789999999</v>
      </c>
      <c r="K37" s="7">
        <v>27750079.789999999</v>
      </c>
      <c r="L37" s="35"/>
    </row>
    <row r="38" spans="1:12" ht="25.5" x14ac:dyDescent="0.2">
      <c r="A38" s="35"/>
      <c r="B38" s="32"/>
      <c r="C38" s="32"/>
      <c r="D38" s="2" t="s">
        <v>7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35"/>
    </row>
    <row r="39" spans="1:12" x14ac:dyDescent="0.2">
      <c r="A39" s="36"/>
      <c r="B39" s="33"/>
      <c r="C39" s="33"/>
      <c r="D39" s="3" t="s">
        <v>8</v>
      </c>
      <c r="E39" s="8">
        <f>E35+E36+E37+E38</f>
        <v>125691024.08000001</v>
      </c>
      <c r="F39" s="8">
        <f t="shared" ref="F39:K39" si="18">F35+F36+F37+F38</f>
        <v>34297451.75</v>
      </c>
      <c r="G39" s="8">
        <f t="shared" si="18"/>
        <v>28772213.949999999</v>
      </c>
      <c r="H39" s="8">
        <f t="shared" ref="H39:I39" si="19">H35+H36+H37+H38</f>
        <v>20952936.800000001</v>
      </c>
      <c r="I39" s="8">
        <f t="shared" si="19"/>
        <v>21225951.789999999</v>
      </c>
      <c r="J39" s="8">
        <f t="shared" si="18"/>
        <v>25930766.789999999</v>
      </c>
      <c r="K39" s="8">
        <f t="shared" si="18"/>
        <v>27750079.789999999</v>
      </c>
      <c r="L39" s="36"/>
    </row>
    <row r="40" spans="1:12" ht="38.25" customHeight="1" x14ac:dyDescent="0.2">
      <c r="A40" s="34" t="s">
        <v>29</v>
      </c>
      <c r="B40" s="31" t="s">
        <v>17</v>
      </c>
      <c r="C40" s="31" t="s">
        <v>15</v>
      </c>
      <c r="D40" s="2" t="s">
        <v>5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34" t="s">
        <v>54</v>
      </c>
    </row>
    <row r="41" spans="1:12" ht="42.75" customHeight="1" x14ac:dyDescent="0.2">
      <c r="A41" s="35"/>
      <c r="B41" s="32"/>
      <c r="C41" s="32"/>
      <c r="D41" s="2" t="s">
        <v>6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35"/>
    </row>
    <row r="42" spans="1:12" ht="102" x14ac:dyDescent="0.2">
      <c r="A42" s="35"/>
      <c r="B42" s="32"/>
      <c r="C42" s="32"/>
      <c r="D42" s="4" t="s">
        <v>66</v>
      </c>
      <c r="E42" s="7">
        <v>400000</v>
      </c>
      <c r="F42" s="7">
        <v>480000</v>
      </c>
      <c r="G42" s="7">
        <v>400000</v>
      </c>
      <c r="H42" s="7">
        <v>200000</v>
      </c>
      <c r="I42" s="7">
        <v>200000</v>
      </c>
      <c r="J42" s="7">
        <v>0</v>
      </c>
      <c r="K42" s="7">
        <v>0</v>
      </c>
      <c r="L42" s="35"/>
    </row>
    <row r="43" spans="1:12" ht="25.5" x14ac:dyDescent="0.2">
      <c r="A43" s="35"/>
      <c r="B43" s="32"/>
      <c r="C43" s="32"/>
      <c r="D43" s="2" t="s">
        <v>7</v>
      </c>
      <c r="E43" s="7">
        <f>E48+E63</f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35"/>
    </row>
    <row r="44" spans="1:12" x14ac:dyDescent="0.2">
      <c r="A44" s="36"/>
      <c r="B44" s="33"/>
      <c r="C44" s="33"/>
      <c r="D44" s="3" t="s">
        <v>8</v>
      </c>
      <c r="E44" s="8">
        <f>E40+E41+E42+E43</f>
        <v>400000</v>
      </c>
      <c r="F44" s="8">
        <f t="shared" ref="F44:K44" si="20">F40+F41+F42+F43</f>
        <v>480000</v>
      </c>
      <c r="G44" s="8">
        <f t="shared" si="20"/>
        <v>400000</v>
      </c>
      <c r="H44" s="8">
        <f t="shared" ref="H44:I44" si="21">H40+H41+H42+H43</f>
        <v>200000</v>
      </c>
      <c r="I44" s="8">
        <f t="shared" si="21"/>
        <v>200000</v>
      </c>
      <c r="J44" s="8">
        <f t="shared" si="20"/>
        <v>0</v>
      </c>
      <c r="K44" s="8">
        <f t="shared" si="20"/>
        <v>0</v>
      </c>
      <c r="L44" s="36"/>
    </row>
    <row r="45" spans="1:12" ht="36.75" customHeight="1" x14ac:dyDescent="0.2">
      <c r="A45" s="34" t="s">
        <v>36</v>
      </c>
      <c r="B45" s="43" t="s">
        <v>32</v>
      </c>
      <c r="C45" s="43" t="s">
        <v>18</v>
      </c>
      <c r="D45" s="2" t="s">
        <v>5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52" t="s">
        <v>55</v>
      </c>
    </row>
    <row r="46" spans="1:12" ht="43.5" customHeight="1" x14ac:dyDescent="0.2">
      <c r="A46" s="35"/>
      <c r="B46" s="48"/>
      <c r="C46" s="48"/>
      <c r="D46" s="2" t="s">
        <v>6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53"/>
    </row>
    <row r="47" spans="1:12" ht="102" x14ac:dyDescent="0.2">
      <c r="A47" s="35"/>
      <c r="B47" s="48"/>
      <c r="C47" s="48"/>
      <c r="D47" s="4" t="s">
        <v>66</v>
      </c>
      <c r="E47" s="7">
        <v>5318054</v>
      </c>
      <c r="F47" s="7">
        <v>5263150</v>
      </c>
      <c r="G47" s="7">
        <v>6040353.6600000001</v>
      </c>
      <c r="H47" s="7">
        <v>6715048</v>
      </c>
      <c r="I47" s="7">
        <v>8201309</v>
      </c>
      <c r="J47" s="7">
        <v>8021385</v>
      </c>
      <c r="K47" s="7">
        <v>7980747</v>
      </c>
      <c r="L47" s="53"/>
    </row>
    <row r="48" spans="1:12" ht="25.5" x14ac:dyDescent="0.2">
      <c r="A48" s="35"/>
      <c r="B48" s="48"/>
      <c r="C48" s="48"/>
      <c r="D48" s="2" t="s">
        <v>7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53"/>
    </row>
    <row r="49" spans="1:12" x14ac:dyDescent="0.2">
      <c r="A49" s="36"/>
      <c r="B49" s="44"/>
      <c r="C49" s="44"/>
      <c r="D49" s="3" t="s">
        <v>8</v>
      </c>
      <c r="E49" s="8">
        <f>E45+E46+E47+E48</f>
        <v>5318054</v>
      </c>
      <c r="F49" s="8">
        <f t="shared" ref="F49:K49" si="22">F45+F46+F47+F48</f>
        <v>5263150</v>
      </c>
      <c r="G49" s="8">
        <f t="shared" si="22"/>
        <v>6040353.6600000001</v>
      </c>
      <c r="H49" s="8">
        <f t="shared" ref="H49:I49" si="23">H45+H46+H47+H48</f>
        <v>6715048</v>
      </c>
      <c r="I49" s="8">
        <f t="shared" si="23"/>
        <v>8201309</v>
      </c>
      <c r="J49" s="8">
        <f t="shared" si="22"/>
        <v>8021385</v>
      </c>
      <c r="K49" s="8">
        <f t="shared" si="22"/>
        <v>7980747</v>
      </c>
      <c r="L49" s="54"/>
    </row>
    <row r="50" spans="1:12" ht="39" customHeight="1" x14ac:dyDescent="0.2">
      <c r="A50" s="34" t="s">
        <v>31</v>
      </c>
      <c r="B50" s="31" t="s">
        <v>19</v>
      </c>
      <c r="C50" s="31" t="s">
        <v>22</v>
      </c>
      <c r="D50" s="2" t="s">
        <v>5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34" t="s">
        <v>56</v>
      </c>
    </row>
    <row r="51" spans="1:12" ht="43.5" customHeight="1" x14ac:dyDescent="0.2">
      <c r="A51" s="35"/>
      <c r="B51" s="32"/>
      <c r="C51" s="32"/>
      <c r="D51" s="2" t="s">
        <v>6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35"/>
    </row>
    <row r="52" spans="1:12" ht="102" x14ac:dyDescent="0.2">
      <c r="A52" s="35"/>
      <c r="B52" s="32"/>
      <c r="C52" s="32"/>
      <c r="D52" s="4" t="s">
        <v>66</v>
      </c>
      <c r="E52" s="19">
        <v>398973</v>
      </c>
      <c r="F52" s="19">
        <v>404973</v>
      </c>
      <c r="G52" s="19">
        <v>362913.96</v>
      </c>
      <c r="H52" s="19">
        <v>390560.96</v>
      </c>
      <c r="I52" s="19">
        <v>413859</v>
      </c>
      <c r="J52" s="19">
        <v>428614</v>
      </c>
      <c r="K52" s="19">
        <v>443958</v>
      </c>
      <c r="L52" s="35"/>
    </row>
    <row r="53" spans="1:12" ht="25.5" x14ac:dyDescent="0.2">
      <c r="A53" s="35"/>
      <c r="B53" s="32"/>
      <c r="C53" s="32"/>
      <c r="D53" s="2" t="s">
        <v>7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35"/>
    </row>
    <row r="54" spans="1:12" x14ac:dyDescent="0.2">
      <c r="A54" s="36"/>
      <c r="B54" s="33"/>
      <c r="C54" s="33"/>
      <c r="D54" s="3" t="s">
        <v>8</v>
      </c>
      <c r="E54" s="8">
        <f>E50+E51+E52+E53</f>
        <v>398973</v>
      </c>
      <c r="F54" s="8">
        <f t="shared" ref="F54:K54" si="24">F50+F51+F52+F53</f>
        <v>404973</v>
      </c>
      <c r="G54" s="8">
        <f t="shared" si="24"/>
        <v>362913.96</v>
      </c>
      <c r="H54" s="8">
        <f t="shared" ref="H54:I54" si="25">H50+H51+H52+H53</f>
        <v>390560.96</v>
      </c>
      <c r="I54" s="8">
        <f t="shared" si="25"/>
        <v>413859</v>
      </c>
      <c r="J54" s="8">
        <f t="shared" si="24"/>
        <v>428614</v>
      </c>
      <c r="K54" s="8">
        <f t="shared" si="24"/>
        <v>443958</v>
      </c>
      <c r="L54" s="36"/>
    </row>
    <row r="55" spans="1:12" ht="39" customHeight="1" x14ac:dyDescent="0.2">
      <c r="A55" s="34" t="s">
        <v>30</v>
      </c>
      <c r="B55" s="31" t="s">
        <v>20</v>
      </c>
      <c r="C55" s="31" t="s">
        <v>18</v>
      </c>
      <c r="D55" s="4" t="s">
        <v>5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34" t="s">
        <v>57</v>
      </c>
    </row>
    <row r="56" spans="1:12" ht="42" customHeight="1" x14ac:dyDescent="0.2">
      <c r="A56" s="35"/>
      <c r="B56" s="32"/>
      <c r="C56" s="32"/>
      <c r="D56" s="4" t="s">
        <v>6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35"/>
    </row>
    <row r="57" spans="1:12" ht="102" x14ac:dyDescent="0.2">
      <c r="A57" s="35"/>
      <c r="B57" s="32"/>
      <c r="C57" s="32"/>
      <c r="D57" s="4" t="s">
        <v>66</v>
      </c>
      <c r="E57" s="19">
        <v>2206011.4700000002</v>
      </c>
      <c r="F57" s="19">
        <v>1088063.3700000001</v>
      </c>
      <c r="G57" s="19">
        <v>887470</v>
      </c>
      <c r="H57" s="19">
        <v>6509525.4299999997</v>
      </c>
      <c r="I57" s="19">
        <v>2630950</v>
      </c>
      <c r="J57" s="19">
        <v>95000</v>
      </c>
      <c r="K57" s="19">
        <v>95000</v>
      </c>
      <c r="L57" s="35"/>
    </row>
    <row r="58" spans="1:12" ht="25.5" x14ac:dyDescent="0.2">
      <c r="A58" s="35"/>
      <c r="B58" s="32"/>
      <c r="C58" s="32"/>
      <c r="D58" s="4" t="s">
        <v>7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35"/>
    </row>
    <row r="59" spans="1:12" x14ac:dyDescent="0.2">
      <c r="A59" s="36"/>
      <c r="B59" s="33"/>
      <c r="C59" s="33"/>
      <c r="D59" s="4" t="s">
        <v>8</v>
      </c>
      <c r="E59" s="8">
        <f>E55+E56+E57+E58</f>
        <v>2206011.4700000002</v>
      </c>
      <c r="F59" s="8">
        <f t="shared" ref="F59:K59" si="26">F55+F56+F57+F58</f>
        <v>1088063.3700000001</v>
      </c>
      <c r="G59" s="8">
        <f t="shared" si="26"/>
        <v>887470</v>
      </c>
      <c r="H59" s="8">
        <f t="shared" ref="H59:I59" si="27">H55+H56+H57+H58</f>
        <v>6509525.4299999997</v>
      </c>
      <c r="I59" s="8">
        <f t="shared" si="27"/>
        <v>2630950</v>
      </c>
      <c r="J59" s="8">
        <f t="shared" si="26"/>
        <v>95000</v>
      </c>
      <c r="K59" s="8">
        <f t="shared" si="26"/>
        <v>95000</v>
      </c>
      <c r="L59" s="36"/>
    </row>
    <row r="60" spans="1:12" ht="42" customHeight="1" x14ac:dyDescent="0.2">
      <c r="A60" s="34" t="s">
        <v>37</v>
      </c>
      <c r="B60" s="31" t="s">
        <v>21</v>
      </c>
      <c r="C60" s="31" t="s">
        <v>47</v>
      </c>
      <c r="D60" s="2" t="s">
        <v>5</v>
      </c>
      <c r="E60" s="7">
        <v>200</v>
      </c>
      <c r="F60" s="7">
        <v>200</v>
      </c>
      <c r="G60" s="7">
        <v>200</v>
      </c>
      <c r="H60" s="7">
        <v>200</v>
      </c>
      <c r="I60" s="7">
        <v>200</v>
      </c>
      <c r="J60" s="7">
        <v>200</v>
      </c>
      <c r="K60" s="7">
        <v>200</v>
      </c>
      <c r="L60" s="34" t="s">
        <v>58</v>
      </c>
    </row>
    <row r="61" spans="1:12" ht="39" customHeight="1" x14ac:dyDescent="0.2">
      <c r="A61" s="35"/>
      <c r="B61" s="32"/>
      <c r="C61" s="32"/>
      <c r="D61" s="2" t="s">
        <v>6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35"/>
    </row>
    <row r="62" spans="1:12" ht="102" x14ac:dyDescent="0.2">
      <c r="A62" s="35"/>
      <c r="B62" s="32"/>
      <c r="C62" s="32"/>
      <c r="D62" s="4" t="s">
        <v>66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35"/>
    </row>
    <row r="63" spans="1:12" ht="25.5" x14ac:dyDescent="0.2">
      <c r="A63" s="35"/>
      <c r="B63" s="32"/>
      <c r="C63" s="32"/>
      <c r="D63" s="2" t="s">
        <v>7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7">
        <v>0</v>
      </c>
      <c r="K63" s="7">
        <v>0</v>
      </c>
      <c r="L63" s="35"/>
    </row>
    <row r="64" spans="1:12" x14ac:dyDescent="0.2">
      <c r="A64" s="36"/>
      <c r="B64" s="33"/>
      <c r="C64" s="33"/>
      <c r="D64" s="3" t="s">
        <v>8</v>
      </c>
      <c r="E64" s="8">
        <f>E63+E62+E61+E60</f>
        <v>200</v>
      </c>
      <c r="F64" s="8">
        <f t="shared" ref="F64:K64" si="28">F63+F62+F61+F60</f>
        <v>200</v>
      </c>
      <c r="G64" s="8">
        <f t="shared" si="28"/>
        <v>200</v>
      </c>
      <c r="H64" s="8">
        <f t="shared" ref="H64:I64" si="29">H63+H62+H61+H60</f>
        <v>200</v>
      </c>
      <c r="I64" s="8">
        <f t="shared" si="29"/>
        <v>200</v>
      </c>
      <c r="J64" s="8">
        <f t="shared" si="28"/>
        <v>200</v>
      </c>
      <c r="K64" s="8">
        <f t="shared" si="28"/>
        <v>200</v>
      </c>
      <c r="L64" s="36"/>
    </row>
    <row r="65" spans="1:12" ht="41.25" customHeight="1" x14ac:dyDescent="0.2">
      <c r="A65" s="34" t="s">
        <v>39</v>
      </c>
      <c r="B65" s="31" t="s">
        <v>40</v>
      </c>
      <c r="C65" s="31" t="s">
        <v>46</v>
      </c>
      <c r="D65" s="4" t="s">
        <v>5</v>
      </c>
      <c r="E65" s="7">
        <v>0</v>
      </c>
      <c r="F65" s="7">
        <v>0</v>
      </c>
      <c r="G65" s="7">
        <v>0</v>
      </c>
      <c r="H65" s="7">
        <v>1796471.16</v>
      </c>
      <c r="I65" s="7">
        <v>0</v>
      </c>
      <c r="J65" s="7">
        <v>0</v>
      </c>
      <c r="K65" s="7">
        <v>0</v>
      </c>
      <c r="L65" s="34" t="s">
        <v>59</v>
      </c>
    </row>
    <row r="66" spans="1:12" ht="41.25" customHeight="1" x14ac:dyDescent="0.2">
      <c r="A66" s="35"/>
      <c r="B66" s="32"/>
      <c r="C66" s="32"/>
      <c r="D66" s="4" t="s">
        <v>6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35"/>
    </row>
    <row r="67" spans="1:12" ht="102" x14ac:dyDescent="0.2">
      <c r="A67" s="35"/>
      <c r="B67" s="32"/>
      <c r="C67" s="32"/>
      <c r="D67" s="4" t="s">
        <v>66</v>
      </c>
      <c r="E67" s="7">
        <v>0</v>
      </c>
      <c r="F67" s="7">
        <v>0</v>
      </c>
      <c r="G67" s="7">
        <v>0</v>
      </c>
      <c r="H67" s="7">
        <v>61662.68</v>
      </c>
      <c r="I67" s="7">
        <v>75000</v>
      </c>
      <c r="J67" s="7">
        <v>75000</v>
      </c>
      <c r="K67" s="7">
        <v>75000</v>
      </c>
      <c r="L67" s="35"/>
    </row>
    <row r="68" spans="1:12" ht="25.5" x14ac:dyDescent="0.2">
      <c r="A68" s="35"/>
      <c r="B68" s="32"/>
      <c r="C68" s="32"/>
      <c r="D68" s="4" t="s">
        <v>7</v>
      </c>
      <c r="E68" s="7">
        <v>0</v>
      </c>
      <c r="F68" s="7">
        <v>0</v>
      </c>
      <c r="G68" s="7">
        <v>0</v>
      </c>
      <c r="H68" s="7">
        <v>100000</v>
      </c>
      <c r="I68" s="7">
        <v>0</v>
      </c>
      <c r="J68" s="7">
        <v>0</v>
      </c>
      <c r="K68" s="7">
        <v>0</v>
      </c>
      <c r="L68" s="35"/>
    </row>
    <row r="69" spans="1:12" x14ac:dyDescent="0.2">
      <c r="A69" s="36"/>
      <c r="B69" s="33"/>
      <c r="C69" s="33"/>
      <c r="D69" s="3" t="s">
        <v>8</v>
      </c>
      <c r="E69" s="8">
        <f>E65+E66+E67+E68</f>
        <v>0</v>
      </c>
      <c r="F69" s="8">
        <f t="shared" ref="F69:K69" si="30">F65+F66+F67+F68</f>
        <v>0</v>
      </c>
      <c r="G69" s="8">
        <f t="shared" si="30"/>
        <v>0</v>
      </c>
      <c r="H69" s="8">
        <f t="shared" ref="H69:I69" si="31">H65+H66+H67+H68</f>
        <v>1958133.8399999999</v>
      </c>
      <c r="I69" s="8">
        <f t="shared" si="31"/>
        <v>75000</v>
      </c>
      <c r="J69" s="8">
        <f t="shared" si="30"/>
        <v>75000</v>
      </c>
      <c r="K69" s="8">
        <f t="shared" si="30"/>
        <v>75000</v>
      </c>
      <c r="L69" s="36"/>
    </row>
    <row r="70" spans="1:12" ht="38.25" x14ac:dyDescent="0.2">
      <c r="A70" s="34" t="s">
        <v>78</v>
      </c>
      <c r="B70" s="31" t="s">
        <v>79</v>
      </c>
      <c r="C70" s="31" t="s">
        <v>46</v>
      </c>
      <c r="D70" s="4" t="s">
        <v>5</v>
      </c>
      <c r="E70" s="8"/>
      <c r="F70" s="19">
        <v>0</v>
      </c>
      <c r="G70" s="19">
        <v>0</v>
      </c>
      <c r="H70" s="19">
        <v>1796471.16</v>
      </c>
      <c r="I70" s="19">
        <v>0</v>
      </c>
      <c r="J70" s="19">
        <v>0</v>
      </c>
      <c r="K70" s="19">
        <v>0</v>
      </c>
      <c r="L70" s="34" t="s">
        <v>59</v>
      </c>
    </row>
    <row r="71" spans="1:12" ht="38.25" x14ac:dyDescent="0.2">
      <c r="A71" s="35"/>
      <c r="B71" s="32"/>
      <c r="C71" s="32"/>
      <c r="D71" s="4" t="s">
        <v>6</v>
      </c>
      <c r="E71" s="8"/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35"/>
    </row>
    <row r="72" spans="1:12" ht="102" x14ac:dyDescent="0.2">
      <c r="A72" s="35"/>
      <c r="B72" s="32"/>
      <c r="C72" s="32"/>
      <c r="D72" s="4" t="s">
        <v>66</v>
      </c>
      <c r="E72" s="8"/>
      <c r="F72" s="19">
        <v>0</v>
      </c>
      <c r="G72" s="19">
        <v>0</v>
      </c>
      <c r="H72" s="19">
        <v>61662.68</v>
      </c>
      <c r="I72" s="19">
        <v>0</v>
      </c>
      <c r="J72" s="19">
        <v>0</v>
      </c>
      <c r="K72" s="19">
        <v>0</v>
      </c>
      <c r="L72" s="35"/>
    </row>
    <row r="73" spans="1:12" ht="25.5" x14ac:dyDescent="0.2">
      <c r="A73" s="35"/>
      <c r="B73" s="32"/>
      <c r="C73" s="32"/>
      <c r="D73" s="4" t="s">
        <v>7</v>
      </c>
      <c r="E73" s="8"/>
      <c r="F73" s="19">
        <v>0</v>
      </c>
      <c r="G73" s="19">
        <v>0</v>
      </c>
      <c r="H73" s="19">
        <v>100000</v>
      </c>
      <c r="I73" s="19">
        <v>0</v>
      </c>
      <c r="J73" s="19">
        <v>0</v>
      </c>
      <c r="K73" s="19">
        <v>0</v>
      </c>
      <c r="L73" s="35"/>
    </row>
    <row r="74" spans="1:12" x14ac:dyDescent="0.2">
      <c r="A74" s="36"/>
      <c r="B74" s="33"/>
      <c r="C74" s="33"/>
      <c r="D74" s="3" t="s">
        <v>8</v>
      </c>
      <c r="E74" s="8"/>
      <c r="F74" s="8">
        <f t="shared" ref="F74:K74" si="32">F70+F71+F72+F73</f>
        <v>0</v>
      </c>
      <c r="G74" s="8">
        <f t="shared" si="32"/>
        <v>0</v>
      </c>
      <c r="H74" s="8">
        <f t="shared" si="32"/>
        <v>1958133.8399999999</v>
      </c>
      <c r="I74" s="8">
        <f t="shared" si="32"/>
        <v>0</v>
      </c>
      <c r="J74" s="8">
        <f t="shared" si="32"/>
        <v>0</v>
      </c>
      <c r="K74" s="8">
        <f t="shared" si="32"/>
        <v>0</v>
      </c>
      <c r="L74" s="36"/>
    </row>
    <row r="75" spans="1:12" ht="37.5" customHeight="1" x14ac:dyDescent="0.2">
      <c r="A75" s="34" t="s">
        <v>42</v>
      </c>
      <c r="B75" s="31" t="s">
        <v>43</v>
      </c>
      <c r="C75" s="31" t="s">
        <v>48</v>
      </c>
      <c r="D75" s="2" t="s">
        <v>5</v>
      </c>
      <c r="E75" s="7">
        <v>0</v>
      </c>
      <c r="F75" s="7">
        <v>0</v>
      </c>
      <c r="G75" s="7">
        <v>16675562</v>
      </c>
      <c r="H75" s="7">
        <v>0</v>
      </c>
      <c r="I75" s="7">
        <v>0</v>
      </c>
      <c r="J75" s="7">
        <v>0</v>
      </c>
      <c r="K75" s="7">
        <v>0</v>
      </c>
      <c r="L75" s="34" t="s">
        <v>60</v>
      </c>
    </row>
    <row r="76" spans="1:12" ht="38.25" customHeight="1" x14ac:dyDescent="0.2">
      <c r="A76" s="35"/>
      <c r="B76" s="32"/>
      <c r="C76" s="32"/>
      <c r="D76" s="2" t="s">
        <v>6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v>0</v>
      </c>
      <c r="K76" s="7">
        <v>0</v>
      </c>
      <c r="L76" s="35"/>
    </row>
    <row r="77" spans="1:12" ht="102" x14ac:dyDescent="0.2">
      <c r="A77" s="35"/>
      <c r="B77" s="32"/>
      <c r="C77" s="17"/>
      <c r="D77" s="4" t="s">
        <v>66</v>
      </c>
      <c r="E77" s="7">
        <v>0</v>
      </c>
      <c r="F77" s="7">
        <v>0</v>
      </c>
      <c r="G77" s="7">
        <v>1000000</v>
      </c>
      <c r="H77" s="7">
        <v>0</v>
      </c>
      <c r="I77" s="7">
        <v>0</v>
      </c>
      <c r="J77" s="7">
        <v>0</v>
      </c>
      <c r="K77" s="7">
        <v>0</v>
      </c>
      <c r="L77" s="35"/>
    </row>
    <row r="78" spans="1:12" ht="25.5" x14ac:dyDescent="0.2">
      <c r="A78" s="35"/>
      <c r="B78" s="32"/>
      <c r="C78" s="17"/>
      <c r="D78" s="2" t="s">
        <v>7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35"/>
    </row>
    <row r="79" spans="1:12" x14ac:dyDescent="0.2">
      <c r="A79" s="36"/>
      <c r="B79" s="33"/>
      <c r="C79" s="18"/>
      <c r="D79" s="3" t="s">
        <v>8</v>
      </c>
      <c r="E79" s="8">
        <f>E75+E76+E77+E78</f>
        <v>0</v>
      </c>
      <c r="F79" s="8">
        <f t="shared" ref="F79:K79" si="33">F75+F76+F77+F78</f>
        <v>0</v>
      </c>
      <c r="G79" s="8">
        <f t="shared" si="33"/>
        <v>17675562</v>
      </c>
      <c r="H79" s="8">
        <f t="shared" ref="H79:I79" si="34">H75+H76+H77+H78</f>
        <v>0</v>
      </c>
      <c r="I79" s="8">
        <f t="shared" si="34"/>
        <v>0</v>
      </c>
      <c r="J79" s="8">
        <f t="shared" si="33"/>
        <v>0</v>
      </c>
      <c r="K79" s="8">
        <f t="shared" si="33"/>
        <v>0</v>
      </c>
      <c r="L79" s="36"/>
    </row>
    <row r="80" spans="1:12" ht="42" customHeight="1" x14ac:dyDescent="0.2">
      <c r="A80" s="34" t="s">
        <v>44</v>
      </c>
      <c r="B80" s="31" t="s">
        <v>45</v>
      </c>
      <c r="C80" s="31" t="s">
        <v>22</v>
      </c>
      <c r="D80" s="2" t="s">
        <v>5</v>
      </c>
      <c r="E80" s="7">
        <v>0</v>
      </c>
      <c r="F80" s="7">
        <v>13539.53</v>
      </c>
      <c r="G80" s="7">
        <v>0</v>
      </c>
      <c r="H80" s="19">
        <v>0</v>
      </c>
      <c r="I80" s="19">
        <v>0</v>
      </c>
      <c r="J80" s="19">
        <v>0</v>
      </c>
      <c r="K80" s="19">
        <v>0</v>
      </c>
      <c r="L80" s="34" t="s">
        <v>61</v>
      </c>
    </row>
    <row r="81" spans="1:12" ht="40.5" customHeight="1" x14ac:dyDescent="0.2">
      <c r="A81" s="35"/>
      <c r="B81" s="32"/>
      <c r="C81" s="32"/>
      <c r="D81" s="2" t="s">
        <v>6</v>
      </c>
      <c r="E81" s="7">
        <v>0</v>
      </c>
      <c r="F81" s="7">
        <v>212119.47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35"/>
    </row>
    <row r="82" spans="1:12" ht="102" x14ac:dyDescent="0.2">
      <c r="A82" s="35"/>
      <c r="B82" s="32"/>
      <c r="C82" s="32"/>
      <c r="D82" s="4" t="s">
        <v>66</v>
      </c>
      <c r="E82" s="7">
        <v>0</v>
      </c>
      <c r="F82" s="7">
        <v>11876.8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35"/>
    </row>
    <row r="83" spans="1:12" ht="25.5" x14ac:dyDescent="0.2">
      <c r="A83" s="35"/>
      <c r="B83" s="32"/>
      <c r="C83" s="32"/>
      <c r="D83" s="2" t="s">
        <v>7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35"/>
    </row>
    <row r="84" spans="1:12" x14ac:dyDescent="0.2">
      <c r="A84" s="36"/>
      <c r="B84" s="33"/>
      <c r="C84" s="33"/>
      <c r="D84" s="3" t="s">
        <v>8</v>
      </c>
      <c r="E84" s="8">
        <f>E80+E81+E82+E83</f>
        <v>0</v>
      </c>
      <c r="F84" s="8">
        <f t="shared" ref="F84:K84" si="35">F80+F81+F82+F83</f>
        <v>237535.8</v>
      </c>
      <c r="G84" s="8">
        <f t="shared" si="35"/>
        <v>0</v>
      </c>
      <c r="H84" s="8">
        <f t="shared" ref="H84:I84" si="36">H80+H81+H82+H83</f>
        <v>0</v>
      </c>
      <c r="I84" s="8">
        <f t="shared" si="36"/>
        <v>0</v>
      </c>
      <c r="J84" s="8">
        <f t="shared" si="35"/>
        <v>0</v>
      </c>
      <c r="K84" s="8">
        <f t="shared" si="35"/>
        <v>0</v>
      </c>
      <c r="L84" s="36"/>
    </row>
    <row r="85" spans="1:12" ht="40.5" customHeight="1" x14ac:dyDescent="0.2">
      <c r="A85" s="25" t="s">
        <v>50</v>
      </c>
      <c r="B85" s="28" t="s">
        <v>51</v>
      </c>
      <c r="C85" s="28" t="s">
        <v>48</v>
      </c>
      <c r="D85" s="12" t="s">
        <v>5</v>
      </c>
      <c r="E85" s="7">
        <v>104091365.45999999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25" t="s">
        <v>62</v>
      </c>
    </row>
    <row r="86" spans="1:12" ht="37.5" customHeight="1" x14ac:dyDescent="0.2">
      <c r="A86" s="26"/>
      <c r="B86" s="29"/>
      <c r="C86" s="29"/>
      <c r="D86" s="12" t="s">
        <v>6</v>
      </c>
      <c r="E86" s="7">
        <v>1051446.97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26"/>
    </row>
    <row r="87" spans="1:12" ht="102" x14ac:dyDescent="0.2">
      <c r="A87" s="26"/>
      <c r="B87" s="29"/>
      <c r="C87" s="29"/>
      <c r="D87" s="13" t="s">
        <v>66</v>
      </c>
      <c r="E87" s="7">
        <v>5766762.6200000001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26"/>
    </row>
    <row r="88" spans="1:12" ht="25.5" x14ac:dyDescent="0.2">
      <c r="A88" s="26"/>
      <c r="B88" s="29"/>
      <c r="C88" s="29"/>
      <c r="D88" s="12" t="s">
        <v>7</v>
      </c>
      <c r="E88" s="7">
        <v>5766762.6100000003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26"/>
    </row>
    <row r="89" spans="1:12" x14ac:dyDescent="0.2">
      <c r="A89" s="27"/>
      <c r="B89" s="30"/>
      <c r="C89" s="30"/>
      <c r="D89" s="14" t="s">
        <v>8</v>
      </c>
      <c r="E89" s="8">
        <f>E85+E86+E87+E88</f>
        <v>116676337.66</v>
      </c>
      <c r="F89" s="8">
        <f t="shared" ref="F89:K89" si="37">F85+F86+F87+F88</f>
        <v>0</v>
      </c>
      <c r="G89" s="8">
        <f t="shared" si="37"/>
        <v>0</v>
      </c>
      <c r="H89" s="8">
        <f t="shared" ref="H89:I89" si="38">H85+H86+H87+H88</f>
        <v>0</v>
      </c>
      <c r="I89" s="8">
        <f t="shared" si="38"/>
        <v>0</v>
      </c>
      <c r="J89" s="8">
        <f t="shared" si="37"/>
        <v>0</v>
      </c>
      <c r="K89" s="8">
        <f t="shared" si="37"/>
        <v>0</v>
      </c>
      <c r="L89" s="27"/>
    </row>
    <row r="90" spans="1:12" ht="38.25" x14ac:dyDescent="0.2">
      <c r="A90" s="25" t="s">
        <v>67</v>
      </c>
      <c r="B90" s="28" t="s">
        <v>68</v>
      </c>
      <c r="C90" s="28" t="s">
        <v>48</v>
      </c>
      <c r="D90" s="12" t="s">
        <v>5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25" t="s">
        <v>71</v>
      </c>
    </row>
    <row r="91" spans="1:12" ht="38.25" x14ac:dyDescent="0.2">
      <c r="A91" s="26"/>
      <c r="B91" s="29"/>
      <c r="C91" s="29"/>
      <c r="D91" s="12" t="s">
        <v>6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26"/>
    </row>
    <row r="92" spans="1:12" ht="102" x14ac:dyDescent="0.2">
      <c r="A92" s="26"/>
      <c r="B92" s="29"/>
      <c r="C92" s="29"/>
      <c r="D92" s="13" t="s">
        <v>66</v>
      </c>
      <c r="E92" s="7">
        <v>179000</v>
      </c>
      <c r="F92" s="7">
        <v>217534</v>
      </c>
      <c r="G92" s="7">
        <v>217534</v>
      </c>
      <c r="H92" s="7">
        <v>217534</v>
      </c>
      <c r="I92" s="7">
        <v>217534</v>
      </c>
      <c r="J92" s="7">
        <v>0</v>
      </c>
      <c r="K92" s="7">
        <v>0</v>
      </c>
      <c r="L92" s="26"/>
    </row>
    <row r="93" spans="1:12" ht="25.5" x14ac:dyDescent="0.2">
      <c r="A93" s="26"/>
      <c r="B93" s="29"/>
      <c r="C93" s="29"/>
      <c r="D93" s="12" t="s">
        <v>7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26"/>
    </row>
    <row r="94" spans="1:12" x14ac:dyDescent="0.2">
      <c r="A94" s="27"/>
      <c r="B94" s="30"/>
      <c r="C94" s="30"/>
      <c r="D94" s="14" t="s">
        <v>8</v>
      </c>
      <c r="E94" s="8">
        <f>E90+E91+E92+E93</f>
        <v>179000</v>
      </c>
      <c r="F94" s="8">
        <f t="shared" ref="F94" si="39">F90+F91+F92+F93</f>
        <v>217534</v>
      </c>
      <c r="G94" s="8">
        <f t="shared" ref="G94" si="40">G90+G91+G92+G93</f>
        <v>217534</v>
      </c>
      <c r="H94" s="8">
        <f t="shared" ref="H94:K94" si="41">H90+H91+H92+H93</f>
        <v>217534</v>
      </c>
      <c r="I94" s="8">
        <f t="shared" ref="I94" si="42">I90+I91+I92+I93</f>
        <v>217534</v>
      </c>
      <c r="J94" s="8">
        <f t="shared" si="41"/>
        <v>0</v>
      </c>
      <c r="K94" s="8">
        <f t="shared" si="41"/>
        <v>0</v>
      </c>
      <c r="L94" s="27"/>
    </row>
    <row r="95" spans="1:12" ht="38.25" x14ac:dyDescent="0.2">
      <c r="A95" s="25" t="s">
        <v>69</v>
      </c>
      <c r="B95" s="28" t="s">
        <v>70</v>
      </c>
      <c r="C95" s="28" t="s">
        <v>48</v>
      </c>
      <c r="D95" s="12" t="s">
        <v>5</v>
      </c>
      <c r="E95" s="7">
        <v>0</v>
      </c>
      <c r="F95" s="7">
        <v>26158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25" t="s">
        <v>72</v>
      </c>
    </row>
    <row r="96" spans="1:12" ht="38.25" x14ac:dyDescent="0.2">
      <c r="A96" s="26"/>
      <c r="B96" s="29"/>
      <c r="C96" s="29"/>
      <c r="D96" s="12" t="s">
        <v>6</v>
      </c>
      <c r="E96" s="7">
        <v>0</v>
      </c>
      <c r="F96" s="7">
        <v>2589600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26"/>
    </row>
    <row r="97" spans="1:12" ht="102" x14ac:dyDescent="0.2">
      <c r="A97" s="26"/>
      <c r="B97" s="29"/>
      <c r="C97" s="29"/>
      <c r="D97" s="13" t="s">
        <v>66</v>
      </c>
      <c r="E97" s="7">
        <v>0</v>
      </c>
      <c r="F97" s="7">
        <v>26236.45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26"/>
    </row>
    <row r="98" spans="1:12" ht="25.5" x14ac:dyDescent="0.2">
      <c r="A98" s="26"/>
      <c r="B98" s="29"/>
      <c r="C98" s="29"/>
      <c r="D98" s="12" t="s">
        <v>7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7">
        <v>0</v>
      </c>
      <c r="K98" s="7">
        <v>0</v>
      </c>
      <c r="L98" s="26"/>
    </row>
    <row r="99" spans="1:12" x14ac:dyDescent="0.2">
      <c r="A99" s="27"/>
      <c r="B99" s="30"/>
      <c r="C99" s="30"/>
      <c r="D99" s="14" t="s">
        <v>8</v>
      </c>
      <c r="E99" s="8">
        <f>E95+E96+E97+E98</f>
        <v>0</v>
      </c>
      <c r="F99" s="8">
        <f t="shared" ref="F99" si="43">F95+F96+F97+F98</f>
        <v>2641994.4500000002</v>
      </c>
      <c r="G99" s="8">
        <f t="shared" ref="G99" si="44">G95+G96+G97+G98</f>
        <v>0</v>
      </c>
      <c r="H99" s="8">
        <f t="shared" ref="H99:K99" si="45">H95+H96+H97+H98</f>
        <v>0</v>
      </c>
      <c r="I99" s="8">
        <f t="shared" ref="I99" si="46">I95+I96+I97+I98</f>
        <v>0</v>
      </c>
      <c r="J99" s="8">
        <f t="shared" si="45"/>
        <v>0</v>
      </c>
      <c r="K99" s="8">
        <f t="shared" si="45"/>
        <v>0</v>
      </c>
      <c r="L99" s="27"/>
    </row>
    <row r="100" spans="1:12" ht="38.25" customHeight="1" x14ac:dyDescent="0.2">
      <c r="A100" s="25" t="s">
        <v>80</v>
      </c>
      <c r="B100" s="28" t="s">
        <v>81</v>
      </c>
      <c r="C100" s="28" t="s">
        <v>48</v>
      </c>
      <c r="D100" s="12" t="s">
        <v>5</v>
      </c>
      <c r="E100" s="7">
        <v>0</v>
      </c>
      <c r="F100" s="7">
        <v>0</v>
      </c>
      <c r="G100" s="7">
        <v>49400000</v>
      </c>
      <c r="H100" s="7">
        <v>13002427.039999999</v>
      </c>
      <c r="I100" s="7">
        <v>0</v>
      </c>
      <c r="J100" s="7">
        <v>0</v>
      </c>
      <c r="K100" s="7">
        <v>0</v>
      </c>
      <c r="L100" s="23" t="s">
        <v>85</v>
      </c>
    </row>
    <row r="101" spans="1:12" ht="38.25" x14ac:dyDescent="0.2">
      <c r="A101" s="26"/>
      <c r="B101" s="29"/>
      <c r="C101" s="29"/>
      <c r="D101" s="12" t="s">
        <v>6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24"/>
    </row>
    <row r="102" spans="1:12" ht="102" x14ac:dyDescent="0.2">
      <c r="A102" s="26"/>
      <c r="B102" s="29"/>
      <c r="C102" s="29"/>
      <c r="D102" s="13" t="s">
        <v>66</v>
      </c>
      <c r="E102" s="7">
        <v>0</v>
      </c>
      <c r="F102" s="7">
        <v>0</v>
      </c>
      <c r="G102" s="7">
        <v>3700343.43</v>
      </c>
      <c r="H102" s="7">
        <v>684338.27</v>
      </c>
      <c r="I102" s="7">
        <v>0</v>
      </c>
      <c r="J102" s="7">
        <v>0</v>
      </c>
      <c r="K102" s="7">
        <v>0</v>
      </c>
      <c r="L102" s="24"/>
    </row>
    <row r="103" spans="1:12" ht="25.5" x14ac:dyDescent="0.2">
      <c r="A103" s="26"/>
      <c r="B103" s="29"/>
      <c r="C103" s="29"/>
      <c r="D103" s="12" t="s">
        <v>7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24"/>
    </row>
    <row r="104" spans="1:12" x14ac:dyDescent="0.2">
      <c r="A104" s="27"/>
      <c r="B104" s="30"/>
      <c r="C104" s="30"/>
      <c r="D104" s="14" t="s">
        <v>8</v>
      </c>
      <c r="E104" s="8">
        <f>E100+E101+E102+E103</f>
        <v>0</v>
      </c>
      <c r="F104" s="8">
        <f t="shared" ref="F104:K104" si="47">F100+F101+F102+F103</f>
        <v>0</v>
      </c>
      <c r="G104" s="8">
        <f t="shared" si="47"/>
        <v>53100343.43</v>
      </c>
      <c r="H104" s="8">
        <f t="shared" si="47"/>
        <v>13686765.309999999</v>
      </c>
      <c r="I104" s="8">
        <f t="shared" si="47"/>
        <v>0</v>
      </c>
      <c r="J104" s="8">
        <f t="shared" si="47"/>
        <v>0</v>
      </c>
      <c r="K104" s="8">
        <f t="shared" si="47"/>
        <v>0</v>
      </c>
      <c r="L104" s="24"/>
    </row>
    <row r="105" spans="1:12" ht="38.25" customHeight="1" x14ac:dyDescent="0.2">
      <c r="A105" s="25" t="s">
        <v>82</v>
      </c>
      <c r="B105" s="28" t="s">
        <v>83</v>
      </c>
      <c r="C105" s="28" t="s">
        <v>48</v>
      </c>
      <c r="D105" s="12" t="s">
        <v>5</v>
      </c>
      <c r="E105" s="7">
        <v>0</v>
      </c>
      <c r="F105" s="7">
        <v>0</v>
      </c>
      <c r="G105" s="7">
        <v>0</v>
      </c>
      <c r="H105" s="7">
        <v>13426000</v>
      </c>
      <c r="I105" s="7">
        <v>0</v>
      </c>
      <c r="J105" s="7">
        <v>0</v>
      </c>
      <c r="K105" s="7">
        <v>0</v>
      </c>
      <c r="L105" s="23" t="s">
        <v>84</v>
      </c>
    </row>
    <row r="106" spans="1:12" ht="38.25" x14ac:dyDescent="0.2">
      <c r="A106" s="26"/>
      <c r="B106" s="29"/>
      <c r="C106" s="29"/>
      <c r="D106" s="12" t="s">
        <v>6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24"/>
    </row>
    <row r="107" spans="1:12" ht="102" x14ac:dyDescent="0.2">
      <c r="A107" s="26"/>
      <c r="B107" s="29"/>
      <c r="C107" s="29"/>
      <c r="D107" s="13" t="s">
        <v>66</v>
      </c>
      <c r="E107" s="7">
        <v>0</v>
      </c>
      <c r="F107" s="7">
        <v>0</v>
      </c>
      <c r="G107" s="7">
        <v>0</v>
      </c>
      <c r="H107" s="7">
        <v>274000</v>
      </c>
      <c r="I107" s="7">
        <v>0</v>
      </c>
      <c r="J107" s="7">
        <v>0</v>
      </c>
      <c r="K107" s="7">
        <v>0</v>
      </c>
      <c r="L107" s="24"/>
    </row>
    <row r="108" spans="1:12" ht="25.5" x14ac:dyDescent="0.2">
      <c r="A108" s="26"/>
      <c r="B108" s="29"/>
      <c r="C108" s="29"/>
      <c r="D108" s="12" t="s">
        <v>7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24"/>
    </row>
    <row r="109" spans="1:12" x14ac:dyDescent="0.2">
      <c r="A109" s="27"/>
      <c r="B109" s="30"/>
      <c r="C109" s="30"/>
      <c r="D109" s="14" t="s">
        <v>8</v>
      </c>
      <c r="E109" s="8">
        <f>E105+E106+E107+E108</f>
        <v>0</v>
      </c>
      <c r="F109" s="8">
        <f t="shared" ref="F109:K109" si="48">F105+F106+F107+F108</f>
        <v>0</v>
      </c>
      <c r="G109" s="8">
        <f t="shared" si="48"/>
        <v>0</v>
      </c>
      <c r="H109" s="8">
        <f t="shared" si="48"/>
        <v>13700000</v>
      </c>
      <c r="I109" s="8">
        <f t="shared" si="48"/>
        <v>0</v>
      </c>
      <c r="J109" s="8">
        <f t="shared" si="48"/>
        <v>0</v>
      </c>
      <c r="K109" s="8">
        <f t="shared" si="48"/>
        <v>0</v>
      </c>
      <c r="L109" s="24"/>
    </row>
    <row r="110" spans="1:12" x14ac:dyDescent="0.2">
      <c r="L110" s="15"/>
    </row>
    <row r="111" spans="1:12" x14ac:dyDescent="0.2">
      <c r="L111" s="15"/>
    </row>
    <row r="112" spans="1:12" x14ac:dyDescent="0.2">
      <c r="L112" s="15"/>
    </row>
    <row r="113" spans="12:12" x14ac:dyDescent="0.2">
      <c r="L113" s="15"/>
    </row>
    <row r="114" spans="12:12" x14ac:dyDescent="0.2">
      <c r="L114" s="15"/>
    </row>
    <row r="115" spans="12:12" x14ac:dyDescent="0.2">
      <c r="L115" s="15"/>
    </row>
    <row r="116" spans="12:12" x14ac:dyDescent="0.2">
      <c r="L116" s="15"/>
    </row>
    <row r="117" spans="12:12" x14ac:dyDescent="0.2">
      <c r="L117" s="15"/>
    </row>
  </sheetData>
  <mergeCells count="90">
    <mergeCell ref="A95:A99"/>
    <mergeCell ref="B95:B99"/>
    <mergeCell ref="C95:C99"/>
    <mergeCell ref="L95:L99"/>
    <mergeCell ref="C90:C94"/>
    <mergeCell ref="A90:A94"/>
    <mergeCell ref="B90:B94"/>
    <mergeCell ref="L90:L94"/>
    <mergeCell ref="L25:L29"/>
    <mergeCell ref="A50:A54"/>
    <mergeCell ref="B50:B54"/>
    <mergeCell ref="C50:C54"/>
    <mergeCell ref="C30:C34"/>
    <mergeCell ref="A35:A39"/>
    <mergeCell ref="B35:B39"/>
    <mergeCell ref="C35:C39"/>
    <mergeCell ref="A40:A44"/>
    <mergeCell ref="B40:B44"/>
    <mergeCell ref="C40:C44"/>
    <mergeCell ref="A45:A49"/>
    <mergeCell ref="B45:B49"/>
    <mergeCell ref="L35:L39"/>
    <mergeCell ref="L45:L49"/>
    <mergeCell ref="L20:L24"/>
    <mergeCell ref="L15:L19"/>
    <mergeCell ref="L10:L14"/>
    <mergeCell ref="C75:C76"/>
    <mergeCell ref="A85:A89"/>
    <mergeCell ref="B85:B89"/>
    <mergeCell ref="C85:C89"/>
    <mergeCell ref="L85:L89"/>
    <mergeCell ref="L30:L34"/>
    <mergeCell ref="C55:C59"/>
    <mergeCell ref="L55:L59"/>
    <mergeCell ref="A60:A64"/>
    <mergeCell ref="B60:B64"/>
    <mergeCell ref="C60:C64"/>
    <mergeCell ref="C45:C49"/>
    <mergeCell ref="L40:L44"/>
    <mergeCell ref="B10:B14"/>
    <mergeCell ref="C15:C19"/>
    <mergeCell ref="A30:A34"/>
    <mergeCell ref="B30:B34"/>
    <mergeCell ref="A10:A14"/>
    <mergeCell ref="C10:C14"/>
    <mergeCell ref="B15:B19"/>
    <mergeCell ref="A15:A19"/>
    <mergeCell ref="A20:A24"/>
    <mergeCell ref="B20:B24"/>
    <mergeCell ref="C20:C24"/>
    <mergeCell ref="A25:A29"/>
    <mergeCell ref="B25:B29"/>
    <mergeCell ref="C25:C29"/>
    <mergeCell ref="A1:L1"/>
    <mergeCell ref="D2:L2"/>
    <mergeCell ref="A5:L5"/>
    <mergeCell ref="A8:A9"/>
    <mergeCell ref="B8:B9"/>
    <mergeCell ref="E3:L3"/>
    <mergeCell ref="D8:D9"/>
    <mergeCell ref="L8:L9"/>
    <mergeCell ref="C8:C9"/>
    <mergeCell ref="E8:K8"/>
    <mergeCell ref="L65:L69"/>
    <mergeCell ref="L60:L64"/>
    <mergeCell ref="L50:L54"/>
    <mergeCell ref="L75:L79"/>
    <mergeCell ref="L80:L84"/>
    <mergeCell ref="L70:L74"/>
    <mergeCell ref="C65:C69"/>
    <mergeCell ref="C80:C84"/>
    <mergeCell ref="A55:A59"/>
    <mergeCell ref="B55:B59"/>
    <mergeCell ref="A65:A69"/>
    <mergeCell ref="B65:B69"/>
    <mergeCell ref="A75:A79"/>
    <mergeCell ref="B75:B79"/>
    <mergeCell ref="A80:A84"/>
    <mergeCell ref="B80:B84"/>
    <mergeCell ref="A70:A74"/>
    <mergeCell ref="B70:B74"/>
    <mergeCell ref="C70:C74"/>
    <mergeCell ref="L100:L104"/>
    <mergeCell ref="L105:L109"/>
    <mergeCell ref="A100:A104"/>
    <mergeCell ref="B100:B104"/>
    <mergeCell ref="C100:C104"/>
    <mergeCell ref="A105:A109"/>
    <mergeCell ref="B105:B109"/>
    <mergeCell ref="C105:C109"/>
  </mergeCells>
  <pageMargins left="0.59055118110236227" right="0" top="7.874015748031496E-2" bottom="0" header="0.31496062992125984" footer="0.15748031496062992"/>
  <pageSetup paperSize="9" scale="5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НГП</vt:lpstr>
      <vt:lpstr>'Программа НГП'!Заголовки_для_печати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2024-11-14T08:59:06Z</dcterms:modified>
</cp:coreProperties>
</file>