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Бюджеты поселений\Городские поселения\Навлинское гп\Межбюджетные трансферты\"/>
    </mc:Choice>
  </mc:AlternateContent>
  <xr:revisionPtr revIDLastSave="0" documentId="13_ncr:1_{A813593A-DFD6-48E3-BC63-4A86CDA27081}" xr6:coauthVersionLast="47" xr6:coauthVersionMax="47" xr10:uidLastSave="{00000000-0000-0000-0000-000000000000}"/>
  <bookViews>
    <workbookView xWindow="1545" yWindow="495" windowWidth="27255" windowHeight="15105" xr2:uid="{00000000-000D-0000-FFFF-FFFF00000000}"/>
  </bookViews>
  <sheets>
    <sheet name="культура+библиотека (для КСП)" sheetId="18" r:id="rId1"/>
  </sheets>
  <calcPr calcId="181029"/>
</workbook>
</file>

<file path=xl/calcChain.xml><?xml version="1.0" encoding="utf-8"?>
<calcChain xmlns="http://schemas.openxmlformats.org/spreadsheetml/2006/main">
  <c r="D13" i="18" l="1"/>
  <c r="E13" i="18"/>
  <c r="C13" i="18"/>
  <c r="D25" i="18"/>
  <c r="E25" i="18"/>
  <c r="C25" i="18"/>
  <c r="C44" i="18"/>
  <c r="D12" i="18" l="1"/>
  <c r="E12" i="18"/>
  <c r="E46" i="18" s="1"/>
  <c r="C12" i="18"/>
  <c r="C46" i="18" l="1"/>
  <c r="D46" i="18" l="1"/>
</calcChain>
</file>

<file path=xl/sharedStrings.xml><?xml version="1.0" encoding="utf-8"?>
<sst xmlns="http://schemas.openxmlformats.org/spreadsheetml/2006/main" count="80" uniqueCount="59">
  <si>
    <t>2.</t>
  </si>
  <si>
    <t>№ п/п</t>
  </si>
  <si>
    <t>Примеч.</t>
  </si>
  <si>
    <t>рублей</t>
  </si>
  <si>
    <t>Наименование расходов</t>
  </si>
  <si>
    <t>БИБЛИОТЕКА</t>
  </si>
  <si>
    <t>библиотечн.техника</t>
  </si>
  <si>
    <t>канц.товары</t>
  </si>
  <si>
    <t>хоз.товары</t>
  </si>
  <si>
    <t>дрова, уголь</t>
  </si>
  <si>
    <t>1.</t>
  </si>
  <si>
    <t>карт., формуляры, вкладыши</t>
  </si>
  <si>
    <t>стройматериал (наружн.покраска стен в дб)</t>
  </si>
  <si>
    <t>Согласовано:</t>
  </si>
  <si>
    <t>Глава п.Навля</t>
  </si>
  <si>
    <t>Глава администрации района</t>
  </si>
  <si>
    <t>________________ А.А. Прудник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</si>
  <si>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</si>
  <si>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</si>
  <si>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</si>
  <si>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</si>
  <si>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</si>
  <si>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</si>
  <si>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</si>
  <si>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</si>
  <si>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</si>
  <si>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План</t>
  </si>
  <si>
    <t xml:space="preserve">ст.211 "Заработная плата" </t>
  </si>
  <si>
    <t>ст.213 "Начисление на выплаты по оплате труда"</t>
  </si>
  <si>
    <t>ст.221 "Услуги связи"</t>
  </si>
  <si>
    <t>ст.223 "Коммунальные услуги"</t>
  </si>
  <si>
    <t>ст.225 "Работы, услуги по содержанию имущества"</t>
  </si>
  <si>
    <t>ст.226 "Прочие работы, услуги"</t>
  </si>
  <si>
    <t>ст.290 "Прочие услуги"</t>
  </si>
  <si>
    <t>ст.310 "Увеличение стоимости основных средств"</t>
  </si>
  <si>
    <t>ДОМ КУЛЬТУРЫ, всего:</t>
  </si>
  <si>
    <t>в т.ч.:</t>
  </si>
  <si>
    <t>Расходы культуры, всего, в т.ч.:</t>
  </si>
  <si>
    <t>1.10.</t>
  </si>
  <si>
    <t>ст.343 "Увеличение стоимости горюче-смазочных материалов"</t>
  </si>
  <si>
    <t>ст.344 "Увеличение стоимости строительных материалов"</t>
  </si>
  <si>
    <t>1.11.</t>
  </si>
  <si>
    <t>ст.346 "Увеличение стоимости прочих оборотных запасов (материалов)"</t>
  </si>
  <si>
    <t>1.12.</t>
  </si>
  <si>
    <t>ст.349 "Увеличение стоимости прочих материальных запасов однократного применения"</t>
  </si>
  <si>
    <t>ВСЕГО расходов:</t>
  </si>
  <si>
    <t>Проект</t>
  </si>
  <si>
    <t>на 2025 год</t>
  </si>
  <si>
    <t>на 2026 год</t>
  </si>
  <si>
    <t>ст.224 "Возмещение коммунальных услуг"</t>
  </si>
  <si>
    <t>1.13.</t>
  </si>
  <si>
    <t>Расчет размера иных межбюджетных трансфертов предоставляемые населению в сфере культуры, предусмотренные в бюджете Навлинского городского поселения Навлинского муниципального района Брянской области на 2025 и плановый период 2026 и 2027 гг.</t>
  </si>
  <si>
    <t>"___" _________________ 2024г.</t>
  </si>
  <si>
    <t>"___"__________________ 2024г.</t>
  </si>
  <si>
    <t>на 2027 год</t>
  </si>
  <si>
    <t>1.14.</t>
  </si>
  <si>
    <t>ст 266 "Социальные пособия и компенсации персоналу в денежной форме"</t>
  </si>
  <si>
    <t>________________ Ю.Г.Бабарыкин</t>
  </si>
  <si>
    <t>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</si>
</sst>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  <xf numFmtId="0" fontId="1" fillId="0" borderId="0"/>
    <xf numFmtId="0" fontId="1" fillId="8" borderId="8" applyNumberFormat="0" applyFont="0" applyAlignment="0" applyProtection="0"/>
  </cellStyleXfs>
  <cellXfs count="62">
    <xf numFmtId="0" fontId="0" fillId="0" borderId="0" xfId="0"/>
    <xf numFmtId="0" fontId="19" fillId="0" borderId="0" xfId="0" applyFont="1"/>
    <xf numFmtId="0" fontId="22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4" fontId="22" fillId="0" borderId="10" xfId="0" applyNumberFormat="1" applyFont="1" applyBorder="1" applyAlignment="1">
      <alignment vertical="top" wrapText="1"/>
    </xf>
    <xf numFmtId="49" fontId="23" fillId="0" borderId="10" xfId="0" applyNumberFormat="1" applyFont="1" applyBorder="1" applyAlignment="1">
      <alignment vertical="top" wrapText="1"/>
    </xf>
    <xf numFmtId="0" fontId="24" fillId="0" borderId="10" xfId="41" applyFont="1" applyBorder="1" applyAlignment="1">
      <alignment vertical="top" wrapText="1"/>
    </xf>
    <xf numFmtId="4" fontId="24" fillId="0" borderId="10" xfId="41" applyNumberFormat="1" applyFont="1" applyBorder="1" applyAlignment="1">
      <alignment vertical="top" wrapText="1"/>
    </xf>
    <xf numFmtId="49" fontId="26" fillId="0" borderId="10" xfId="0" applyNumberFormat="1" applyFont="1" applyBorder="1" applyAlignment="1">
      <alignment vertical="top" wrapText="1"/>
    </xf>
    <xf numFmtId="0" fontId="18" fillId="0" borderId="0" xfId="0" applyFont="1" applyAlignment="1">
      <alignment horizontal="right"/>
    </xf>
    <xf numFmtId="0" fontId="23" fillId="0" borderId="0" xfId="0" applyFont="1" applyAlignment="1">
      <alignment vertical="top" wrapText="1"/>
    </xf>
    <xf numFmtId="0" fontId="0" fillId="0" borderId="10" xfId="0" applyBorder="1"/>
    <xf numFmtId="4" fontId="24" fillId="33" borderId="10" xfId="41" applyNumberFormat="1" applyFont="1" applyFill="1" applyBorder="1" applyAlignment="1">
      <alignment vertical="top" wrapText="1"/>
    </xf>
    <xf numFmtId="4" fontId="0" fillId="0" borderId="0" xfId="0" applyNumberFormat="1"/>
    <xf numFmtId="0" fontId="22" fillId="0" borderId="0" xfId="0" applyFont="1"/>
    <xf numFmtId="0" fontId="27" fillId="0" borderId="0" xfId="0" applyFont="1" applyAlignment="1">
      <alignment horizontal="center" vertical="top" wrapText="1"/>
    </xf>
    <xf numFmtId="4" fontId="28" fillId="0" borderId="0" xfId="0" applyNumberFormat="1" applyFont="1" applyAlignment="1">
      <alignment horizontal="center" vertical="top" wrapText="1"/>
    </xf>
    <xf numFmtId="4" fontId="22" fillId="0" borderId="0" xfId="0" applyNumberFormat="1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4" fontId="23" fillId="0" borderId="0" xfId="0" applyNumberFormat="1" applyFont="1" applyAlignment="1">
      <alignment vertical="top" wrapText="1"/>
    </xf>
    <xf numFmtId="0" fontId="29" fillId="0" borderId="10" xfId="41" applyFont="1" applyBorder="1" applyAlignment="1">
      <alignment vertical="top" wrapText="1"/>
    </xf>
    <xf numFmtId="4" fontId="29" fillId="0" borderId="10" xfId="41" applyNumberFormat="1" applyFont="1" applyBorder="1" applyAlignment="1">
      <alignment vertical="top" wrapText="1"/>
    </xf>
    <xf numFmtId="0" fontId="30" fillId="0" borderId="10" xfId="0" applyFont="1" applyBorder="1"/>
    <xf numFmtId="0" fontId="30" fillId="0" borderId="0" xfId="0" applyFont="1"/>
    <xf numFmtId="49" fontId="22" fillId="34" borderId="10" xfId="0" applyNumberFormat="1" applyFont="1" applyFill="1" applyBorder="1" applyAlignment="1">
      <alignment vertical="top" wrapText="1"/>
    </xf>
    <xf numFmtId="0" fontId="25" fillId="34" borderId="10" xfId="41" applyFont="1" applyFill="1" applyBorder="1" applyAlignment="1">
      <alignment vertical="top" wrapText="1"/>
    </xf>
    <xf numFmtId="4" fontId="25" fillId="34" borderId="10" xfId="41" applyNumberFormat="1" applyFont="1" applyFill="1" applyBorder="1" applyAlignment="1">
      <alignment vertical="top" wrapText="1"/>
    </xf>
    <xf numFmtId="0" fontId="16" fillId="34" borderId="10" xfId="0" applyFont="1" applyFill="1" applyBorder="1"/>
    <xf numFmtId="0" fontId="31" fillId="0" borderId="10" xfId="0" applyFont="1" applyBorder="1" applyAlignment="1">
      <alignment wrapText="1"/>
    </xf>
    <xf numFmtId="4" fontId="0" fillId="0" borderId="10" xfId="0" applyNumberFormat="1" applyBorder="1"/>
    <xf numFmtId="4" fontId="29" fillId="33" borderId="10" xfId="41" applyNumberFormat="1" applyFont="1" applyFill="1" applyBorder="1" applyAlignment="1">
      <alignment vertical="top" wrapText="1"/>
    </xf>
    <xf numFmtId="4" fontId="30" fillId="0" borderId="0" xfId="0" applyNumberFormat="1" applyFont="1"/>
    <xf numFmtId="0" fontId="18" fillId="0" borderId="0" xfId="0" applyFont="1"/>
    <xf numFmtId="0" fontId="18" fillId="0" borderId="0" xfId="0" applyFont="1" applyAlignment="1">
      <alignment horizontal="left"/>
    </xf>
    <xf numFmtId="49" fontId="23" fillId="33" borderId="10" xfId="0" applyNumberFormat="1" applyFont="1" applyFill="1" applyBorder="1" applyAlignment="1">
      <alignment vertical="top" wrapText="1"/>
    </xf>
    <xf numFmtId="0" fontId="24" fillId="33" borderId="10" xfId="41" applyFont="1" applyFill="1" applyBorder="1" applyAlignment="1">
      <alignment vertical="top" wrapText="1"/>
    </xf>
    <xf numFmtId="0" fontId="0" fillId="33" borderId="10" xfId="0" applyFill="1" applyBorder="1"/>
    <xf numFmtId="0" fontId="22" fillId="0" borderId="0" xfId="0" applyFont="1" applyAlignment="1">
      <alignment horizontal="right"/>
    </xf>
    <xf numFmtId="49" fontId="22" fillId="33" borderId="10" xfId="0" applyNumberFormat="1" applyFont="1" applyFill="1" applyBorder="1" applyAlignment="1">
      <alignment vertical="top" wrapText="1"/>
    </xf>
    <xf numFmtId="4" fontId="25" fillId="33" borderId="10" xfId="41" applyNumberFormat="1" applyFont="1" applyFill="1" applyBorder="1" applyAlignment="1">
      <alignment vertical="top" wrapText="1"/>
    </xf>
    <xf numFmtId="0" fontId="16" fillId="33" borderId="10" xfId="0" applyFont="1" applyFill="1" applyBorder="1"/>
    <xf numFmtId="0" fontId="24" fillId="0" borderId="15" xfId="41" applyFont="1" applyBorder="1" applyAlignment="1">
      <alignment vertical="top" wrapText="1"/>
    </xf>
    <xf numFmtId="4" fontId="24" fillId="33" borderId="15" xfId="41" applyNumberFormat="1" applyFont="1" applyFill="1" applyBorder="1" applyAlignment="1">
      <alignment vertical="top" wrapText="1"/>
    </xf>
    <xf numFmtId="0" fontId="0" fillId="0" borderId="15" xfId="0" applyBorder="1"/>
    <xf numFmtId="0" fontId="22" fillId="0" borderId="16" xfId="0" applyFont="1" applyBorder="1"/>
    <xf numFmtId="0" fontId="22" fillId="0" borderId="17" xfId="0" applyFont="1" applyBorder="1" applyAlignment="1">
      <alignment horizontal="left"/>
    </xf>
    <xf numFmtId="4" fontId="22" fillId="0" borderId="17" xfId="0" applyNumberFormat="1" applyFont="1" applyBorder="1" applyAlignment="1">
      <alignment vertical="top"/>
    </xf>
    <xf numFmtId="0" fontId="22" fillId="0" borderId="18" xfId="0" applyFont="1" applyBorder="1"/>
    <xf numFmtId="4" fontId="22" fillId="0" borderId="15" xfId="0" applyNumberFormat="1" applyFont="1" applyBorder="1" applyAlignment="1">
      <alignment horizontal="center" vertical="top" wrapText="1"/>
    </xf>
    <xf numFmtId="4" fontId="22" fillId="0" borderId="11" xfId="0" applyNumberFormat="1" applyFont="1" applyBorder="1" applyAlignment="1">
      <alignment horizontal="center" vertical="top" wrapText="1"/>
    </xf>
    <xf numFmtId="0" fontId="18" fillId="0" borderId="0" xfId="0" applyFont="1" applyAlignment="1">
      <alignment horizontal="right"/>
    </xf>
    <xf numFmtId="0" fontId="21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2" fillId="0" borderId="12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  <xf numFmtId="0" fontId="22" fillId="0" borderId="14" xfId="0" applyFont="1" applyBorder="1" applyAlignment="1">
      <alignment horizontal="center" vertical="top" wrapText="1"/>
    </xf>
    <xf numFmtId="0" fontId="22" fillId="0" borderId="15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49" fontId="23" fillId="0" borderId="19" xfId="0" applyNumberFormat="1" applyFont="1" applyFill="1" applyBorder="1" applyAlignment="1">
      <alignment vertical="top" wrapText="1"/>
    </xf>
  </cellXfs>
  <cellStyles count="44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 xr:uid="{00000000-0005-0000-0000-000024000000}"/>
    <cellStyle name="Обычный 2 2" xfId="42" xr:uid="{00000000-0005-0000-0000-000025000000}"/>
    <cellStyle name="Плохой" xfId="7" builtinId="27" customBuiltin="1"/>
    <cellStyle name="Пояснение" xfId="15" builtinId="53" customBuiltin="1"/>
    <cellStyle name="Примечание 2" xfId="43" xr:uid="{00000000-0005-0000-0000-000028000000}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topLeftCell="A13" workbookViewId="0">
      <selection activeCell="E21" sqref="E21"/>
    </sheetView>
  </sheetViews>
  <sheetFormatPr defaultRowHeight="15" x14ac:dyDescent="0.25"/>
  <cols>
    <col min="1" max="1" width="6" customWidth="1"/>
    <col min="2" max="2" width="40.85546875" customWidth="1"/>
    <col min="3" max="3" width="14.7109375" customWidth="1"/>
    <col min="4" max="5" width="14.85546875" customWidth="1"/>
    <col min="6" max="6" width="18.140625" customWidth="1"/>
    <col min="7" max="7" width="11.140625" customWidth="1"/>
    <col min="8" max="8" width="12" customWidth="1"/>
    <col min="9" max="9" width="10" bestFit="1" customWidth="1"/>
    <col min="10" max="10" width="10.7109375" bestFit="1" customWidth="1"/>
  </cols>
  <sheetData>
    <row r="1" spans="1:10" ht="15.75" x14ac:dyDescent="0.25">
      <c r="A1" s="54"/>
      <c r="B1" s="54"/>
      <c r="F1" s="38" t="s">
        <v>46</v>
      </c>
    </row>
    <row r="2" spans="1:10" ht="15.75" x14ac:dyDescent="0.25">
      <c r="A2" s="53" t="s">
        <v>13</v>
      </c>
      <c r="B2" s="53"/>
      <c r="C2" s="33"/>
      <c r="D2" s="33"/>
      <c r="E2" s="51" t="s">
        <v>13</v>
      </c>
      <c r="F2" s="51"/>
    </row>
    <row r="3" spans="1:10" ht="15.75" x14ac:dyDescent="0.25">
      <c r="A3" s="53" t="s">
        <v>14</v>
      </c>
      <c r="B3" s="53"/>
      <c r="C3" s="33"/>
      <c r="D3" s="33"/>
      <c r="E3" s="51" t="s">
        <v>15</v>
      </c>
      <c r="F3" s="51"/>
    </row>
    <row r="4" spans="1:10" ht="15.75" x14ac:dyDescent="0.25">
      <c r="A4" s="53" t="s">
        <v>57</v>
      </c>
      <c r="B4" s="53"/>
      <c r="C4" s="33"/>
      <c r="D4" s="33"/>
      <c r="E4" s="51" t="s">
        <v>16</v>
      </c>
      <c r="F4" s="51"/>
    </row>
    <row r="5" spans="1:10" ht="15.75" x14ac:dyDescent="0.25">
      <c r="A5" s="53" t="s">
        <v>53</v>
      </c>
      <c r="B5" s="53"/>
      <c r="C5" s="33"/>
      <c r="D5" s="33"/>
      <c r="E5" s="51" t="s">
        <v>52</v>
      </c>
      <c r="F5" s="51"/>
    </row>
    <row r="6" spans="1:10" ht="15.75" x14ac:dyDescent="0.25">
      <c r="A6" s="34"/>
      <c r="B6" s="34"/>
      <c r="C6" s="33"/>
      <c r="D6" s="33"/>
      <c r="E6" s="10"/>
      <c r="F6" s="10"/>
    </row>
    <row r="7" spans="1:10" ht="54.75" customHeight="1" x14ac:dyDescent="0.25">
      <c r="A7" s="52" t="s">
        <v>51</v>
      </c>
      <c r="B7" s="52"/>
      <c r="C7" s="52"/>
      <c r="D7" s="52"/>
      <c r="E7" s="52"/>
      <c r="F7" s="52"/>
      <c r="G7" s="16"/>
      <c r="H7" s="16"/>
    </row>
    <row r="8" spans="1:10" ht="13.5" customHeight="1" x14ac:dyDescent="0.3">
      <c r="A8" s="1"/>
      <c r="B8" s="1"/>
      <c r="C8" s="1"/>
      <c r="F8" s="10" t="s">
        <v>3</v>
      </c>
    </row>
    <row r="9" spans="1:10" ht="18" customHeight="1" x14ac:dyDescent="0.25">
      <c r="A9" s="59" t="s">
        <v>1</v>
      </c>
      <c r="B9" s="59" t="s">
        <v>4</v>
      </c>
      <c r="C9" s="56" t="s">
        <v>26</v>
      </c>
      <c r="D9" s="57"/>
      <c r="E9" s="58"/>
      <c r="F9" s="49" t="s">
        <v>2</v>
      </c>
      <c r="G9" s="17"/>
      <c r="H9" s="18"/>
    </row>
    <row r="10" spans="1:10" x14ac:dyDescent="0.25">
      <c r="A10" s="60"/>
      <c r="B10" s="60"/>
      <c r="C10" s="2" t="s">
        <v>47</v>
      </c>
      <c r="D10" s="2" t="s">
        <v>48</v>
      </c>
      <c r="E10" s="2" t="s">
        <v>54</v>
      </c>
      <c r="F10" s="50"/>
      <c r="G10" s="17"/>
      <c r="H10" s="18"/>
    </row>
    <row r="11" spans="1:10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19"/>
      <c r="H11" s="19"/>
    </row>
    <row r="12" spans="1:10" ht="18.75" customHeight="1" x14ac:dyDescent="0.25">
      <c r="A12" s="4"/>
      <c r="B12" s="4" t="s">
        <v>37</v>
      </c>
      <c r="C12" s="5">
        <f>C13+C25</f>
        <v>8201309</v>
      </c>
      <c r="D12" s="5">
        <f>D13+D25</f>
        <v>8021385</v>
      </c>
      <c r="E12" s="5">
        <f>E13+E25</f>
        <v>7980747</v>
      </c>
      <c r="F12" s="3"/>
      <c r="G12" s="20"/>
      <c r="H12" s="11"/>
      <c r="J12" s="14"/>
    </row>
    <row r="13" spans="1:10" x14ac:dyDescent="0.25">
      <c r="A13" s="25" t="s">
        <v>10</v>
      </c>
      <c r="B13" s="26" t="s">
        <v>35</v>
      </c>
      <c r="C13" s="27">
        <f>SUM(C15:C24)</f>
        <v>3288463</v>
      </c>
      <c r="D13" s="27">
        <f t="shared" ref="D13:E13" si="0">SUM(D15:D24)</f>
        <v>3095510.0000000005</v>
      </c>
      <c r="E13" s="27">
        <f t="shared" si="0"/>
        <v>3045510.0000000005</v>
      </c>
      <c r="F13" s="28"/>
    </row>
    <row r="14" spans="1:10" x14ac:dyDescent="0.25">
      <c r="A14" s="39"/>
      <c r="B14" s="36" t="s">
        <v>36</v>
      </c>
      <c r="C14" s="40"/>
      <c r="D14" s="40"/>
      <c r="E14" s="40"/>
      <c r="F14" s="41"/>
      <c r="H14" s="14"/>
    </row>
    <row r="15" spans="1:10" x14ac:dyDescent="0.25">
      <c r="A15" s="35" t="s">
        <v>17</v>
      </c>
      <c r="B15" s="36" t="s">
        <v>27</v>
      </c>
      <c r="C15" s="13">
        <v>2260941</v>
      </c>
      <c r="D15" s="13">
        <v>2260941</v>
      </c>
      <c r="E15" s="13">
        <v>2260941</v>
      </c>
      <c r="F15" s="37"/>
    </row>
    <row r="16" spans="1:10" ht="30" x14ac:dyDescent="0.25">
      <c r="A16" s="6" t="s">
        <v>18</v>
      </c>
      <c r="B16" s="7" t="s">
        <v>28</v>
      </c>
      <c r="C16" s="8">
        <v>677369</v>
      </c>
      <c r="D16" s="8">
        <v>677368.18</v>
      </c>
      <c r="E16" s="8">
        <v>677368.18</v>
      </c>
      <c r="F16" s="12"/>
    </row>
    <row r="17" spans="1:8" x14ac:dyDescent="0.25">
      <c r="A17" s="6" t="s">
        <v>19</v>
      </c>
      <c r="B17" s="7" t="s">
        <v>30</v>
      </c>
      <c r="C17" s="8">
        <v>74613</v>
      </c>
      <c r="D17" s="8">
        <v>78724.7</v>
      </c>
      <c r="E17" s="8">
        <v>78724.7</v>
      </c>
      <c r="F17" s="12"/>
    </row>
    <row r="18" spans="1:8" ht="30" x14ac:dyDescent="0.25">
      <c r="A18" s="6" t="s">
        <v>20</v>
      </c>
      <c r="B18" s="7" t="s">
        <v>31</v>
      </c>
      <c r="C18" s="8">
        <v>76540</v>
      </c>
      <c r="D18" s="8">
        <v>26540</v>
      </c>
      <c r="E18" s="8">
        <v>26540</v>
      </c>
      <c r="F18" s="12"/>
    </row>
    <row r="19" spans="1:8" ht="19.5" customHeight="1" x14ac:dyDescent="0.25">
      <c r="A19" s="6" t="s">
        <v>21</v>
      </c>
      <c r="B19" s="7" t="s">
        <v>32</v>
      </c>
      <c r="C19" s="8">
        <v>24000</v>
      </c>
      <c r="D19" s="8">
        <v>24000</v>
      </c>
      <c r="E19" s="8"/>
      <c r="F19" s="30"/>
    </row>
    <row r="20" spans="1:8" ht="19.5" customHeight="1" x14ac:dyDescent="0.25">
      <c r="A20" s="6" t="s">
        <v>22</v>
      </c>
      <c r="B20" s="7" t="s">
        <v>56</v>
      </c>
      <c r="C20" s="8">
        <v>8500</v>
      </c>
      <c r="D20" s="8">
        <v>8500</v>
      </c>
      <c r="E20" s="8">
        <v>1936.12</v>
      </c>
      <c r="F20" s="30"/>
    </row>
    <row r="21" spans="1:8" ht="30" x14ac:dyDescent="0.25">
      <c r="A21" s="6" t="s">
        <v>23</v>
      </c>
      <c r="B21" s="7" t="s">
        <v>39</v>
      </c>
      <c r="C21" s="8">
        <v>2000</v>
      </c>
      <c r="D21" s="8">
        <v>2000</v>
      </c>
      <c r="E21" s="8"/>
      <c r="F21" s="12"/>
    </row>
    <row r="22" spans="1:8" ht="30" x14ac:dyDescent="0.25">
      <c r="A22" s="6" t="s">
        <v>24</v>
      </c>
      <c r="B22" s="7" t="s">
        <v>40</v>
      </c>
      <c r="C22" s="8">
        <v>6000</v>
      </c>
      <c r="D22" s="8">
        <v>6000</v>
      </c>
      <c r="E22" s="8"/>
      <c r="F22" s="12"/>
    </row>
    <row r="23" spans="1:8" ht="30" x14ac:dyDescent="0.25">
      <c r="A23" s="6" t="s">
        <v>25</v>
      </c>
      <c r="B23" s="7" t="s">
        <v>42</v>
      </c>
      <c r="C23" s="8">
        <v>61500</v>
      </c>
      <c r="D23" s="8">
        <v>11436.12</v>
      </c>
      <c r="E23" s="8"/>
      <c r="F23" s="12"/>
    </row>
    <row r="24" spans="1:8" ht="45" x14ac:dyDescent="0.25">
      <c r="A24" s="61" t="s">
        <v>58</v>
      </c>
      <c r="B24" s="7" t="s">
        <v>44</v>
      </c>
      <c r="C24" s="8">
        <v>97000</v>
      </c>
      <c r="D24" s="8"/>
      <c r="E24" s="8"/>
      <c r="F24" s="12"/>
    </row>
    <row r="25" spans="1:8" x14ac:dyDescent="0.25">
      <c r="A25" s="25" t="s">
        <v>0</v>
      </c>
      <c r="B25" s="26" t="s">
        <v>5</v>
      </c>
      <c r="C25" s="27">
        <f>SUM(C32:C45)</f>
        <v>4912846</v>
      </c>
      <c r="D25" s="27">
        <f t="shared" ref="D25:E25" si="1">SUM(D32:D45)</f>
        <v>4925875</v>
      </c>
      <c r="E25" s="27">
        <f t="shared" si="1"/>
        <v>4935237</v>
      </c>
      <c r="F25" s="28"/>
    </row>
    <row r="26" spans="1:8" s="24" customFormat="1" ht="27" hidden="1" customHeight="1" x14ac:dyDescent="0.25">
      <c r="A26" s="9"/>
      <c r="B26" s="21" t="s">
        <v>6</v>
      </c>
      <c r="C26" s="31">
        <v>5000</v>
      </c>
      <c r="D26" s="22">
        <v>5000</v>
      </c>
      <c r="E26" s="22"/>
      <c r="F26" s="29" t="s">
        <v>11</v>
      </c>
      <c r="G26" s="32"/>
    </row>
    <row r="27" spans="1:8" s="24" customFormat="1" hidden="1" x14ac:dyDescent="0.25">
      <c r="A27" s="9"/>
      <c r="B27" s="21" t="s">
        <v>7</v>
      </c>
      <c r="C27" s="31">
        <v>10000</v>
      </c>
      <c r="D27" s="22">
        <v>20000</v>
      </c>
      <c r="E27" s="22"/>
      <c r="F27" s="23"/>
    </row>
    <row r="28" spans="1:8" s="24" customFormat="1" ht="45" hidden="1" x14ac:dyDescent="0.25">
      <c r="A28" s="9"/>
      <c r="B28" s="21" t="s">
        <v>12</v>
      </c>
      <c r="C28" s="31">
        <v>0</v>
      </c>
      <c r="D28" s="22">
        <v>30000</v>
      </c>
      <c r="E28" s="22"/>
      <c r="F28" s="23"/>
    </row>
    <row r="29" spans="1:8" s="24" customFormat="1" hidden="1" x14ac:dyDescent="0.25">
      <c r="A29" s="9"/>
      <c r="B29" s="21" t="s">
        <v>8</v>
      </c>
      <c r="C29" s="31">
        <v>8556</v>
      </c>
      <c r="D29" s="22">
        <v>10000</v>
      </c>
      <c r="E29" s="22"/>
      <c r="F29" s="23"/>
    </row>
    <row r="30" spans="1:8" s="24" customFormat="1" hidden="1" x14ac:dyDescent="0.25">
      <c r="A30" s="9"/>
      <c r="B30" s="21" t="s">
        <v>9</v>
      </c>
      <c r="C30" s="31">
        <v>20000</v>
      </c>
      <c r="D30" s="22">
        <v>20000</v>
      </c>
      <c r="E30" s="22"/>
      <c r="F30" s="23"/>
    </row>
    <row r="31" spans="1:8" s="24" customFormat="1" x14ac:dyDescent="0.25">
      <c r="A31" s="9"/>
      <c r="B31" s="7" t="s">
        <v>36</v>
      </c>
      <c r="C31" s="31"/>
      <c r="D31" s="22"/>
      <c r="E31" s="22"/>
      <c r="F31" s="23"/>
      <c r="H31" s="32"/>
    </row>
    <row r="32" spans="1:8" s="24" customFormat="1" x14ac:dyDescent="0.25">
      <c r="A32" s="35" t="s">
        <v>17</v>
      </c>
      <c r="B32" s="36" t="s">
        <v>27</v>
      </c>
      <c r="C32" s="13">
        <v>2941806</v>
      </c>
      <c r="D32" s="13">
        <v>2941806</v>
      </c>
      <c r="E32" s="13">
        <v>2941806</v>
      </c>
      <c r="F32" s="12"/>
    </row>
    <row r="33" spans="1:6" s="24" customFormat="1" ht="30" x14ac:dyDescent="0.25">
      <c r="A33" s="6" t="s">
        <v>18</v>
      </c>
      <c r="B33" s="7" t="s">
        <v>28</v>
      </c>
      <c r="C33" s="13">
        <v>883895</v>
      </c>
      <c r="D33" s="13">
        <v>883895</v>
      </c>
      <c r="E33" s="13">
        <v>883895</v>
      </c>
      <c r="F33" s="12"/>
    </row>
    <row r="34" spans="1:6" s="24" customFormat="1" x14ac:dyDescent="0.25">
      <c r="A34" s="6" t="s">
        <v>19</v>
      </c>
      <c r="B34" s="7" t="s">
        <v>29</v>
      </c>
      <c r="C34" s="13">
        <v>22669</v>
      </c>
      <c r="D34" s="13">
        <v>22669</v>
      </c>
      <c r="E34" s="13">
        <v>22669</v>
      </c>
      <c r="F34" s="12"/>
    </row>
    <row r="35" spans="1:6" s="24" customFormat="1" x14ac:dyDescent="0.25">
      <c r="A35" s="6" t="s">
        <v>20</v>
      </c>
      <c r="B35" s="7" t="s">
        <v>30</v>
      </c>
      <c r="C35" s="13">
        <v>562291</v>
      </c>
      <c r="D35" s="13">
        <v>571858</v>
      </c>
      <c r="E35" s="13">
        <v>578720</v>
      </c>
      <c r="F35" s="12"/>
    </row>
    <row r="36" spans="1:6" s="24" customFormat="1" x14ac:dyDescent="0.25">
      <c r="A36" s="6" t="s">
        <v>21</v>
      </c>
      <c r="B36" s="7" t="s">
        <v>49</v>
      </c>
      <c r="C36" s="13">
        <v>57760</v>
      </c>
      <c r="D36" s="13">
        <v>61222</v>
      </c>
      <c r="E36" s="13">
        <v>63722</v>
      </c>
      <c r="F36" s="12"/>
    </row>
    <row r="37" spans="1:6" s="24" customFormat="1" ht="30" x14ac:dyDescent="0.25">
      <c r="A37" s="6" t="s">
        <v>22</v>
      </c>
      <c r="B37" s="7" t="s">
        <v>31</v>
      </c>
      <c r="C37" s="13">
        <v>25815</v>
      </c>
      <c r="D37" s="13">
        <v>25815</v>
      </c>
      <c r="E37" s="13">
        <v>25815</v>
      </c>
      <c r="F37" s="12"/>
    </row>
    <row r="38" spans="1:6" s="24" customFormat="1" x14ac:dyDescent="0.25">
      <c r="A38" s="6" t="s">
        <v>23</v>
      </c>
      <c r="B38" s="7" t="s">
        <v>32</v>
      </c>
      <c r="C38" s="13">
        <v>58300</v>
      </c>
      <c r="D38" s="13">
        <v>58300</v>
      </c>
      <c r="E38" s="13">
        <v>58300</v>
      </c>
      <c r="F38" s="12"/>
    </row>
    <row r="39" spans="1:6" s="24" customFormat="1" ht="30" x14ac:dyDescent="0.25">
      <c r="A39" s="6" t="s">
        <v>24</v>
      </c>
      <c r="B39" s="7" t="s">
        <v>56</v>
      </c>
      <c r="C39" s="13">
        <v>15516</v>
      </c>
      <c r="D39" s="13">
        <v>15516</v>
      </c>
      <c r="E39" s="13">
        <v>15516</v>
      </c>
      <c r="F39" s="12"/>
    </row>
    <row r="40" spans="1:6" s="24" customFormat="1" x14ac:dyDescent="0.25">
      <c r="A40" s="6" t="s">
        <v>25</v>
      </c>
      <c r="B40" s="7" t="s">
        <v>33</v>
      </c>
      <c r="C40" s="13">
        <v>780</v>
      </c>
      <c r="D40" s="13">
        <v>780</v>
      </c>
      <c r="E40" s="13">
        <v>780</v>
      </c>
      <c r="F40" s="12"/>
    </row>
    <row r="41" spans="1:6" s="24" customFormat="1" ht="30" x14ac:dyDescent="0.25">
      <c r="A41" s="6" t="s">
        <v>38</v>
      </c>
      <c r="B41" s="7" t="s">
        <v>34</v>
      </c>
      <c r="C41" s="13">
        <v>200000</v>
      </c>
      <c r="D41" s="13">
        <v>200000</v>
      </c>
      <c r="E41" s="13">
        <v>200000</v>
      </c>
      <c r="F41" s="12"/>
    </row>
    <row r="42" spans="1:6" s="24" customFormat="1" ht="30" x14ac:dyDescent="0.25">
      <c r="A42" s="6" t="s">
        <v>41</v>
      </c>
      <c r="B42" s="7" t="s">
        <v>39</v>
      </c>
      <c r="C42" s="13">
        <v>75014</v>
      </c>
      <c r="D42" s="13">
        <v>75014</v>
      </c>
      <c r="E42" s="13">
        <v>75014</v>
      </c>
      <c r="F42" s="12"/>
    </row>
    <row r="43" spans="1:6" s="24" customFormat="1" ht="30" x14ac:dyDescent="0.25">
      <c r="A43" s="6" t="s">
        <v>43</v>
      </c>
      <c r="B43" s="7" t="s">
        <v>40</v>
      </c>
      <c r="C43" s="13">
        <v>15000</v>
      </c>
      <c r="D43" s="13">
        <v>15000</v>
      </c>
      <c r="E43" s="13">
        <v>15000</v>
      </c>
      <c r="F43" s="12"/>
    </row>
    <row r="44" spans="1:6" s="24" customFormat="1" ht="30" x14ac:dyDescent="0.25">
      <c r="A44" s="6" t="s">
        <v>50</v>
      </c>
      <c r="B44" s="7" t="s">
        <v>42</v>
      </c>
      <c r="C44" s="13">
        <f>10000+17000+7000+10000</f>
        <v>44000</v>
      </c>
      <c r="D44" s="13">
        <v>44000</v>
      </c>
      <c r="E44" s="13">
        <v>44000</v>
      </c>
      <c r="F44" s="12"/>
    </row>
    <row r="45" spans="1:6" s="24" customFormat="1" ht="45.75" thickBot="1" x14ac:dyDescent="0.3">
      <c r="A45" s="6" t="s">
        <v>55</v>
      </c>
      <c r="B45" s="42" t="s">
        <v>44</v>
      </c>
      <c r="C45" s="43">
        <v>10000</v>
      </c>
      <c r="D45" s="43">
        <v>10000</v>
      </c>
      <c r="E45" s="43">
        <v>10000</v>
      </c>
      <c r="F45" s="44"/>
    </row>
    <row r="46" spans="1:6" s="15" customFormat="1" thickBot="1" x14ac:dyDescent="0.25">
      <c r="A46" s="45"/>
      <c r="B46" s="46" t="s">
        <v>45</v>
      </c>
      <c r="C46" s="47">
        <f>C12</f>
        <v>8201309</v>
      </c>
      <c r="D46" s="47">
        <f>D12</f>
        <v>8021385</v>
      </c>
      <c r="E46" s="47">
        <f>E12</f>
        <v>7980747</v>
      </c>
      <c r="F46" s="48"/>
    </row>
    <row r="49" spans="1:2" x14ac:dyDescent="0.25">
      <c r="A49" s="55"/>
      <c r="B49" s="55"/>
    </row>
  </sheetData>
  <mergeCells count="15">
    <mergeCell ref="A1:B1"/>
    <mergeCell ref="A49:B49"/>
    <mergeCell ref="C9:E9"/>
    <mergeCell ref="B9:B10"/>
    <mergeCell ref="A9:A10"/>
    <mergeCell ref="F9:F10"/>
    <mergeCell ref="E2:F2"/>
    <mergeCell ref="E3:F3"/>
    <mergeCell ref="E4:F4"/>
    <mergeCell ref="E5:F5"/>
    <mergeCell ref="A7:F7"/>
    <mergeCell ref="A2:B2"/>
    <mergeCell ref="A3:B3"/>
    <mergeCell ref="A4:B4"/>
    <mergeCell ref="A5:B5"/>
  </mergeCells>
  <pageMargins left="0.9055118110236221" right="0.31496062992125984" top="0.35433070866141736" bottom="0.15748031496062992" header="0.11811023622047245" footer="0.11811023622047245"/>
  <pageSetup paperSize="9" scale="8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культура+библиотека (для КСП)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Buh1</dc:creator>
  <cp:lastModifiedBy>KORYABINA</cp:lastModifiedBy>
  <cp:lastPrinted>2023-11-14T08:53:21Z</cp:lastPrinted>
  <dcterms:created xsi:type="dcterms:W3CDTF">2015-09-15T09:16:30Z</dcterms:created>
  <dcterms:modified xsi:type="dcterms:W3CDTF">2024-11-07T07:05:21Z</dcterms:modified>
</cp:coreProperties>
</file>