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Sta\d\2 Баранова\КСП годовой отчет\За 2023 год\НГП\Решение проект\"/>
    </mc:Choice>
  </mc:AlternateContent>
  <xr:revisionPtr revIDLastSave="0" documentId="13_ncr:1_{BD3B3EE1-2528-4FA5-AFEC-64C844CFFA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1" l="1"/>
  <c r="C51" i="1"/>
  <c r="C52" i="1"/>
  <c r="C16" i="1" l="1"/>
  <c r="C15" i="1" s="1"/>
  <c r="C24" i="1"/>
  <c r="C36" i="1"/>
  <c r="C45" i="1"/>
  <c r="C44" i="1" s="1"/>
  <c r="C43" i="1" s="1"/>
  <c r="C41" i="1"/>
  <c r="C39" i="1"/>
  <c r="C33" i="1"/>
  <c r="C62" i="1"/>
  <c r="C59" i="1"/>
  <c r="C58" i="1" s="1"/>
  <c r="C83" i="1"/>
  <c r="C82" i="1" s="1"/>
  <c r="C77" i="1"/>
  <c r="C75" i="1"/>
  <c r="C73" i="1"/>
  <c r="C71" i="1"/>
  <c r="C67" i="1"/>
  <c r="C69" i="1"/>
  <c r="C56" i="1"/>
  <c r="C55" i="1" s="1"/>
  <c r="C54" i="1" s="1"/>
  <c r="C38" i="1" l="1"/>
  <c r="C35" i="1" s="1"/>
  <c r="C61" i="1"/>
  <c r="C66" i="1"/>
  <c r="C49" i="1"/>
  <c r="C48" i="1" l="1"/>
  <c r="C65" i="1"/>
  <c r="C26" i="1"/>
  <c r="C28" i="1"/>
  <c r="C30" i="1"/>
  <c r="C23" i="1" l="1"/>
  <c r="C32" i="1"/>
  <c r="C64" i="1"/>
  <c r="C22" i="1" l="1"/>
  <c r="C14" i="1" l="1"/>
  <c r="C85" i="1" s="1"/>
</calcChain>
</file>

<file path=xl/sharedStrings.xml><?xml version="1.0" encoding="utf-8"?>
<sst xmlns="http://schemas.openxmlformats.org/spreadsheetml/2006/main" count="155" uniqueCount="153">
  <si>
    <t>(рублей)</t>
  </si>
  <si>
    <t>Код бюджетной классификации Российской Федерации</t>
  </si>
  <si>
    <t>Наименование</t>
  </si>
  <si>
    <t>1</t>
  </si>
  <si>
    <t>2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</si>
  <si>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</si>
  <si>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</si>
  <si>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</si>
  <si>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</si>
  <si>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</si>
  <si>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</si>
  <si>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</si>
  <si>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</si>
  <si>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</si>
  <si>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</si>
  <si>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</si>
  <si>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</si>
  <si>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</si>
  <si>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</si>
  <si>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</si>
  <si>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</si>
  <si>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</si>
  <si>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</si>
  <si>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НАЛОГИ НА ИМУЩЕСТВО</t>
  </si>
  <si>
    <t>Налог  на имущество  физических 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</si>
  <si>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</si>
  <si>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</si>
  <si>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</si>
  <si>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 расположенным в границах городских 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</si>
  <si>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</si>
  <si>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 городских  поселений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</si>
  <si>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</si>
  <si>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</si>
  <si>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</si>
  <si>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</si>
  <si>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>ДОХОДЫ ОТ ПРОДАЖИ МАТЕРИАЛЬНЫХ И НЕМАТЕРИАЛЬНЫХ  АКТИВОВ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</si>
  <si>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</si>
  <si>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</si>
  <si>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</si>
  <si>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</si>
  <si>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</si>
  <si>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</si>
  <si>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﻿Субсидии бюджетам на софинансирование капитальных вложений в объекты муниципальной собственности
</t>
  </si>
  <si>
    <t xml:space="preserve">﻿Субсидии бюджетам городских поселений на софинансирование капитальных вложений в объекты муниципальной собственности
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</si>
  <si>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</si>
  <si>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</si>
  <si>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﻿2 02 25299 00 0000 150
</t>
  </si>
  <si>
    <t xml:space="preserve"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</si>
  <si>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 xml:space="preserve">﻿2 02 25299 13 0000 150
</t>
  </si>
  <si>
    <t xml:space="preserve">﻿Субсидии бюджетам городских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</si>
  <si>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>Субсидии бюджетам на реализацию программ формирования современной городской среды</t>
  </si>
  <si>
    <t>Субсидии бюджетам городских поселений на реализацию программ формирования современной городской среды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</si>
  <si>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</si>
  <si>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</si>
  <si>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</si>
  <si>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 xml:space="preserve">ПРОЧИЕ БЕЗВОЗМЕЗДНЫЕ ПОСТУПЛЕНИЯ
</t>
  </si>
  <si>
    <t xml:space="preserve">Прочие безвозмездные поступления в бюджеты городских поселений
</t>
  </si>
  <si>
    <t>ИТОГО:</t>
  </si>
  <si>
    <t>Субсидии бюджетам на оснащение объектов спортивной инфраструктуры спортивно-технологическим оборудованием</t>
  </si>
  <si>
    <t xml:space="preserve">2 02 25228 00 0000 150
</t>
  </si>
  <si>
    <t>Субсидии бюджетам городских поселений на оснащение объектов спортивной инфраструктуры спортивно-технологическим оборудованием</t>
  </si>
  <si>
    <t>2 02 25228 13 0000 150</t>
  </si>
  <si>
    <t xml:space="preserve">Прочие субсидии
</t>
  </si>
  <si>
    <t>Прочие субсидии бюджетам городских поселений</t>
  </si>
  <si>
    <t>Кассовое исполнение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</si>
  <si>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</si>
  <si>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Земельный налог (по обязательствам, возникшим до 1 января 2006 года), мобилизуемый на территориях городских поселений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</si>
  <si>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</si>
  <si>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</si>
  <si>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САНКЦИИ, ВОЗМЕЩЕНИЕ УЩЕРБА</t>
  </si>
  <si>
    <t>ПРОЧИЕ НЕНАЛОГОВЫЕ ДОХОДЫ</t>
  </si>
  <si>
    <t>ЗАДОЛЖЕННОСТЬ И ПЕРЕРАСЧЕТЫ ПО ОТМЕНЕННЫМ НАЛОГАМ, СБОРАМ И ИНЫМ ОБЯЗАТЕЛЬНЫМ ПЛАТЕЖАМ</t>
  </si>
  <si>
    <t xml:space="preserve">Налог на имущество </t>
  </si>
  <si>
    <t>Земельный налог (по обязательствам, возникшим до 1 января 2006 года)</t>
  </si>
  <si>
    <t>Приложение 1</t>
  </si>
  <si>
    <t>к решению Навлинского поселкового Совета народных депутатов</t>
  </si>
  <si>
    <t xml:space="preserve">"Об утверждении отчета об исполнении бюджета </t>
  </si>
  <si>
    <t>Навлинского городского поселения Навлинского муниципального района</t>
  </si>
  <si>
    <t>Брянской области за 2023 год"</t>
  </si>
  <si>
    <t xml:space="preserve">Доходы бюджета Навлинского городского поселения Навлинского муниципального района Брянской области за 2023 год по кодам классификации доходов </t>
  </si>
  <si>
    <t>Налог на доходы физических лиц в отношении доходов от долевого участия в организации. полученных в виде дивидентов (в части суммы налога. не превышающей 650 000 рублей)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</si>
  <si>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</si>
  <si>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</si>
  <si>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</si>
  <si>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неналоговые доходы</t>
  </si>
  <si>
    <t xml:space="preserve">  Прочие неналоговые доходы бюджетов городских поселений</t>
  </si>
  <si>
    <t>182 1 01 02010 01 0000 110</t>
  </si>
  <si>
    <t>182 1 01 02020 01 0000 110</t>
  </si>
  <si>
    <t>182 1 01 02030 01 0000 110</t>
  </si>
  <si>
    <t>182 1 01 02080 01 0000 110</t>
  </si>
  <si>
    <t>182 1 01 02130 01 0000 100</t>
  </si>
  <si>
    <t>182 1 03 02230 01 0000 110</t>
  </si>
  <si>
    <t>182 1 03 02231 01 0000 110</t>
  </si>
  <si>
    <t>182 1 03 02240 01 0000 110</t>
  </si>
  <si>
    <t>182 1 03 02241 01 0000 110</t>
  </si>
  <si>
    <t>182 1 03 02250 01 0000 110</t>
  </si>
  <si>
    <t>182 1 03 02251 01 0000 110</t>
  </si>
  <si>
    <t>182 1 03 02260 01 0000 110</t>
  </si>
  <si>
    <t>182 1 03 02261 01 0000 110</t>
  </si>
  <si>
    <t>182 1 05 03010 01 0000 110</t>
  </si>
  <si>
    <t>182 1 06 01030 13 0000 110</t>
  </si>
  <si>
    <t>182 1 06 06033 13 0000 110</t>
  </si>
  <si>
    <t>182 1 06 06043 13 0000 110</t>
  </si>
  <si>
    <t>182 1 09 04053 13 0000 110</t>
  </si>
  <si>
    <t>857 1 11 05013 13 0000 120</t>
  </si>
  <si>
    <t>857 1 11 09045 13 0000 120</t>
  </si>
  <si>
    <t>853 1 14 06013 13 0000 430</t>
  </si>
  <si>
    <t>855 1 16 07010 13 0000 140</t>
  </si>
  <si>
    <t>855 1 17 05050 13 0000 180</t>
  </si>
  <si>
    <t xml:space="preserve">855 ﻿2 02 20077 13 0000 150
</t>
  </si>
  <si>
    <t>855 2 02 25555 13 0000 150</t>
  </si>
  <si>
    <t>855 2 02 29999 13 0000 150</t>
  </si>
  <si>
    <t>855 2 02 30024 13 0000 150</t>
  </si>
  <si>
    <t>855 2 07 05030 13 0000 150</t>
  </si>
  <si>
    <t>000 1 00 00000 00 0000 000</t>
  </si>
  <si>
    <t xml:space="preserve"> 000 1 01 00000 00 0000 000</t>
  </si>
  <si>
    <t>000 1 01 02000 01 0000 110</t>
  </si>
  <si>
    <t>000 1 03 00000 00 0000 000</t>
  </si>
  <si>
    <t>000 1 03 02000 01 0000 110</t>
  </si>
  <si>
    <t>000 1 05 00000 00 0000 000</t>
  </si>
  <si>
    <t>000 1 05 03000 01 0000 110</t>
  </si>
  <si>
    <t>000 1 06 00000 00 0000 000</t>
  </si>
  <si>
    <t>000 1 06 01000 00 0000 110</t>
  </si>
  <si>
    <t>000 1 06 06000 00 0000 110</t>
  </si>
  <si>
    <t>000 1 06 06030 03 0000 110</t>
  </si>
  <si>
    <t>000 1 06 06040 00 0000 110</t>
  </si>
  <si>
    <t>000 1 09 00000 00 0000 000</t>
  </si>
  <si>
    <t>000 1 09 04000 00 0000 110</t>
  </si>
  <si>
    <t>000 1 09 04050 00 0000 110</t>
  </si>
  <si>
    <t>000 1 11 00000 00 0000 000</t>
  </si>
  <si>
    <t>000 1 11 05000 00 0000 120</t>
  </si>
  <si>
    <t xml:space="preserve">000 1 11 05010 00 0000 120 </t>
  </si>
  <si>
    <t>000 1 11 09000 00 0000 120</t>
  </si>
  <si>
    <t>000 1 11 09040 00 0000 120</t>
  </si>
  <si>
    <t>000 1 14 00000 00 0000 000</t>
  </si>
  <si>
    <t xml:space="preserve">000 1 14 06000 00 0000 430 </t>
  </si>
  <si>
    <t>000 1 14 06010 00 0000 430</t>
  </si>
  <si>
    <t>000 1 16 00000 00 0000 000</t>
  </si>
  <si>
    <t>000 1 16 07010 10 0000 140</t>
  </si>
  <si>
    <t>000 1 17 00000 00 0000 000</t>
  </si>
  <si>
    <t>000 2 00 00000 00 0000 000</t>
  </si>
  <si>
    <t>000 1 17 05000 00 0000 180</t>
  </si>
  <si>
    <t>000 2 02 00000 00 0000 000</t>
  </si>
  <si>
    <t>000 2 02 20000 00 0000 150</t>
  </si>
  <si>
    <t xml:space="preserve">000 ﻿2 02 20077 00 0000 150
</t>
  </si>
  <si>
    <t>000 2 02 20216 00 0000 150</t>
  </si>
  <si>
    <t>000 855 2 02 20216 13 0000 150</t>
  </si>
  <si>
    <t xml:space="preserve"> 000 2 02 25555 00 0000 150</t>
  </si>
  <si>
    <t>000 2 02 29999 00 0000 150</t>
  </si>
  <si>
    <t>000 2 02 30000 00 0000 150</t>
  </si>
  <si>
    <t>000 2 02 30024 00 0000 150</t>
  </si>
  <si>
    <t xml:space="preserve">000 2 07 00000 00 0000 000
</t>
  </si>
  <si>
    <t xml:space="preserve">000 2 07 05000 13 0000 150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</si>
</sst>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2" borderId="4" xfId="0" applyFont="1" applyFill="1" applyBorder="1" applyAlignment="1">
      <alignment horizontal="center" vertical="center" shrinkToFi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top" shrinkToFit="1"/>
    </xf>
    <xf numFmtId="0" fontId="2" fillId="2" borderId="4" xfId="0" applyFont="1" applyFill="1" applyBorder="1" applyAlignment="1">
      <alignment horizontal="left" vertical="top" wrapText="1"/>
    </xf>
    <xf numFmtId="4" fontId="2" fillId="2" borderId="4" xfId="0" applyNumberFormat="1" applyFont="1" applyFill="1" applyBorder="1" applyAlignment="1">
      <alignment horizontal="right" vertical="top" shrinkToFit="1"/>
    </xf>
    <xf numFmtId="4" fontId="2" fillId="2" borderId="4" xfId="0" applyNumberFormat="1" applyFont="1" applyFill="1" applyBorder="1" applyAlignment="1">
      <alignment horizontal="right" vertical="top"/>
    </xf>
    <xf numFmtId="0" fontId="3" fillId="0" borderId="4" xfId="0" applyFont="1" applyBorder="1" applyAlignment="1">
      <alignment horizontal="center" vertical="top" shrinkToFit="1"/>
    </xf>
    <xf numFmtId="0" fontId="3" fillId="0" borderId="4" xfId="0" applyFont="1" applyBorder="1" applyAlignment="1">
      <alignment horizontal="left" vertical="top" wrapText="1"/>
    </xf>
    <xf numFmtId="4" fontId="3" fillId="0" borderId="4" xfId="0" applyNumberFormat="1" applyFont="1" applyBorder="1" applyAlignment="1">
      <alignment horizontal="right" vertical="top" shrinkToFit="1"/>
    </xf>
    <xf numFmtId="0" fontId="3" fillId="2" borderId="4" xfId="0" applyFont="1" applyFill="1" applyBorder="1" applyAlignment="1">
      <alignment horizontal="center" vertical="top" shrinkToFit="1"/>
    </xf>
    <xf numFmtId="0" fontId="3" fillId="2" borderId="4" xfId="0" applyFont="1" applyFill="1" applyBorder="1" applyAlignment="1">
      <alignment horizontal="left" vertical="top" wrapText="1"/>
    </xf>
    <xf numFmtId="4" fontId="3" fillId="2" borderId="4" xfId="0" applyNumberFormat="1" applyFont="1" applyFill="1" applyBorder="1" applyAlignment="1">
      <alignment horizontal="right" vertical="top" shrinkToFit="1"/>
    </xf>
    <xf numFmtId="0" fontId="2" fillId="3" borderId="4" xfId="0" applyFont="1" applyFill="1" applyBorder="1" applyAlignment="1">
      <alignment horizontal="center" vertical="top" shrinkToFit="1"/>
    </xf>
    <xf numFmtId="0" fontId="2" fillId="3" borderId="4" xfId="0" applyFont="1" applyFill="1" applyBorder="1" applyAlignment="1">
      <alignment horizontal="left" vertical="top" wrapText="1"/>
    </xf>
    <xf numFmtId="4" fontId="2" fillId="3" borderId="4" xfId="0" applyNumberFormat="1" applyFont="1" applyFill="1" applyBorder="1" applyAlignment="1">
      <alignment horizontal="right" vertical="top" shrinkToFit="1"/>
    </xf>
    <xf numFmtId="4" fontId="2" fillId="3" borderId="4" xfId="0" applyNumberFormat="1" applyFont="1" applyFill="1" applyBorder="1" applyAlignment="1">
      <alignment horizontal="right" vertical="top"/>
    </xf>
    <xf numFmtId="0" fontId="2" fillId="0" borderId="4" xfId="0" applyFont="1" applyBorder="1" applyAlignment="1">
      <alignment horizontal="center" vertical="top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2" borderId="4" xfId="0" applyNumberFormat="1" applyFont="1" applyFill="1" applyBorder="1" applyAlignment="1">
      <alignment horizontal="right" shrinkToFit="1"/>
    </xf>
    <xf numFmtId="0" fontId="2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 wrapText="1"/>
    </xf>
    <xf numFmtId="4" fontId="2" fillId="3" borderId="4" xfId="0" applyNumberFormat="1" applyFont="1" applyFill="1" applyBorder="1" applyAlignment="1">
      <alignment vertical="top"/>
    </xf>
    <xf numFmtId="3" fontId="2" fillId="3" borderId="4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0" fontId="4" fillId="0" borderId="4" xfId="0" applyFont="1" applyBorder="1"/>
    <xf numFmtId="4" fontId="4" fillId="0" borderId="4" xfId="0" applyNumberFormat="1" applyFont="1" applyBorder="1" applyAlignment="1">
      <alignment vertical="top"/>
    </xf>
    <xf numFmtId="0" fontId="1" fillId="0" borderId="0" xfId="0" applyFont="1" applyAlignment="1">
      <alignment horizontal="right"/>
    </xf>
    <xf numFmtId="49" fontId="2" fillId="2" borderId="4" xfId="0" applyNumberFormat="1" applyFont="1" applyFill="1" applyBorder="1" applyAlignment="1">
      <alignment horizontal="center" vertical="top" shrinkToFit="1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vertical="top" wrapText="1"/>
    </xf>
    <xf numFmtId="4" fontId="1" fillId="0" borderId="0" xfId="0" applyNumberFormat="1" applyFont="1"/>
    <xf numFmtId="0" fontId="5" fillId="0" borderId="0" xfId="0" applyFont="1" applyAlignment="1">
      <alignment horizontal="center" wrapText="1"/>
    </xf>
    <xf numFmtId="49" fontId="3" fillId="2" borderId="4" xfId="0" applyNumberFormat="1" applyFont="1" applyFill="1" applyBorder="1" applyAlignment="1">
      <alignment horizontal="center" vertical="top" shrinkToFit="1"/>
    </xf>
    <xf numFmtId="49" fontId="2" fillId="0" borderId="4" xfId="0" applyNumberFormat="1" applyFont="1" applyBorder="1" applyAlignment="1">
      <alignment horizontal="center" vertical="top"/>
    </xf>
    <xf numFmtId="2" fontId="1" fillId="0" borderId="0" xfId="0" applyNumberFormat="1" applyFont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 shrinkToFit="1"/>
    </xf>
    <xf numFmtId="49" fontId="2" fillId="2" borderId="2" xfId="0" applyNumberFormat="1" applyFont="1" applyFill="1" applyBorder="1" applyAlignment="1">
      <alignment horizontal="center" vertical="center" wrapText="1" shrinkToFit="1"/>
    </xf>
    <xf numFmtId="49" fontId="2" fillId="2" borderId="3" xfId="0" applyNumberFormat="1" applyFont="1" applyFill="1" applyBorder="1" applyAlignment="1">
      <alignment horizontal="center" vertical="center" wrapText="1" shrinkToFit="1"/>
    </xf>
    <xf numFmtId="0" fontId="6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4"/>
  <sheetViews>
    <sheetView tabSelected="1" workbookViewId="0">
      <selection activeCell="B70" sqref="B70"/>
    </sheetView>
  </sheetViews>
  <sheetFormatPr defaultRowHeight="15" x14ac:dyDescent="0.25"/>
  <cols>
    <col min="1" max="1" width="24.5703125" customWidth="1"/>
    <col min="2" max="2" width="51.140625" customWidth="1"/>
    <col min="3" max="3" width="14" customWidth="1"/>
    <col min="5" max="5" width="11.140625" customWidth="1"/>
  </cols>
  <sheetData>
    <row r="1" spans="1:10" x14ac:dyDescent="0.25">
      <c r="A1" s="47" t="s">
        <v>74</v>
      </c>
      <c r="B1" s="47"/>
      <c r="C1" s="47"/>
    </row>
    <row r="2" spans="1:10" x14ac:dyDescent="0.25">
      <c r="A2" s="47" t="s">
        <v>75</v>
      </c>
      <c r="B2" s="47"/>
      <c r="C2" s="47"/>
    </row>
    <row r="3" spans="1:10" x14ac:dyDescent="0.25">
      <c r="A3" s="47" t="s">
        <v>76</v>
      </c>
      <c r="B3" s="47"/>
      <c r="C3" s="47"/>
    </row>
    <row r="4" spans="1:10" x14ac:dyDescent="0.25">
      <c r="A4" s="47" t="s">
        <v>77</v>
      </c>
      <c r="B4" s="47"/>
      <c r="C4" s="47"/>
      <c r="D4" s="1"/>
      <c r="E4" s="1"/>
      <c r="F4" s="1"/>
      <c r="G4" s="1"/>
      <c r="H4" s="1"/>
      <c r="I4" s="1"/>
      <c r="J4" s="1"/>
    </row>
    <row r="5" spans="1:10" x14ac:dyDescent="0.25">
      <c r="A5" s="47" t="s">
        <v>78</v>
      </c>
      <c r="B5" s="47"/>
      <c r="C5" s="47"/>
      <c r="D5" s="1"/>
      <c r="E5" s="1"/>
      <c r="F5" s="1"/>
      <c r="G5" s="1"/>
      <c r="H5" s="1"/>
      <c r="I5" s="1"/>
      <c r="J5" s="1"/>
    </row>
    <row r="6" spans="1:10" x14ac:dyDescent="0.25">
      <c r="A6" s="39"/>
      <c r="B6" s="39"/>
      <c r="C6" s="39"/>
      <c r="D6" s="1"/>
      <c r="E6" s="1"/>
      <c r="F6" s="1"/>
      <c r="G6" s="1"/>
      <c r="H6" s="1"/>
      <c r="I6" s="1"/>
      <c r="J6" s="1"/>
    </row>
    <row r="7" spans="1:10" ht="33" customHeight="1" x14ac:dyDescent="0.25">
      <c r="A7" s="40" t="s">
        <v>79</v>
      </c>
      <c r="B7" s="40"/>
      <c r="C7" s="40"/>
      <c r="D7" s="1"/>
      <c r="E7" s="1"/>
      <c r="F7" s="1"/>
      <c r="G7" s="1"/>
      <c r="H7" s="1"/>
      <c r="I7" s="1"/>
      <c r="J7" s="1"/>
    </row>
    <row r="8" spans="1:10" ht="15" customHeight="1" x14ac:dyDescent="0.25">
      <c r="A8" s="35"/>
      <c r="B8" s="35"/>
      <c r="C8" s="35"/>
      <c r="D8" s="1"/>
      <c r="E8" s="1"/>
      <c r="F8" s="1"/>
      <c r="G8" s="1"/>
      <c r="H8" s="1"/>
      <c r="I8" s="1"/>
      <c r="J8" s="1"/>
    </row>
    <row r="9" spans="1:10" x14ac:dyDescent="0.25">
      <c r="A9" s="1"/>
      <c r="B9" s="1"/>
      <c r="C9" s="30" t="s">
        <v>0</v>
      </c>
      <c r="D9" s="1"/>
      <c r="E9" s="1"/>
      <c r="F9" s="1"/>
      <c r="G9" s="1"/>
      <c r="H9" s="1"/>
      <c r="I9" s="1"/>
      <c r="J9" s="1"/>
    </row>
    <row r="10" spans="1:10" x14ac:dyDescent="0.25">
      <c r="A10" s="44" t="s">
        <v>1</v>
      </c>
      <c r="B10" s="44" t="s">
        <v>2</v>
      </c>
      <c r="C10" s="41" t="s">
        <v>64</v>
      </c>
      <c r="D10" s="1"/>
      <c r="E10" s="1"/>
      <c r="F10" s="1"/>
      <c r="G10" s="1"/>
      <c r="H10" s="1"/>
      <c r="I10" s="1"/>
      <c r="J10" s="1"/>
    </row>
    <row r="11" spans="1:10" x14ac:dyDescent="0.25">
      <c r="A11" s="45"/>
      <c r="B11" s="45"/>
      <c r="C11" s="42"/>
      <c r="D11" s="1"/>
      <c r="E11" s="1"/>
      <c r="F11" s="1"/>
      <c r="G11" s="1"/>
      <c r="H11" s="1"/>
      <c r="I11" s="1"/>
      <c r="J11" s="1"/>
    </row>
    <row r="12" spans="1:10" ht="6" customHeight="1" x14ac:dyDescent="0.25">
      <c r="A12" s="46"/>
      <c r="B12" s="46"/>
      <c r="C12" s="43"/>
      <c r="D12" s="1"/>
      <c r="E12" s="1"/>
      <c r="F12" s="1"/>
      <c r="G12" s="1"/>
      <c r="H12" s="1"/>
      <c r="I12" s="1"/>
      <c r="J12" s="1"/>
    </row>
    <row r="13" spans="1:10" x14ac:dyDescent="0.25">
      <c r="A13" s="2" t="s">
        <v>3</v>
      </c>
      <c r="B13" s="2" t="s">
        <v>4</v>
      </c>
      <c r="C13" s="3">
        <v>3</v>
      </c>
      <c r="D13" s="1"/>
      <c r="E13" s="1"/>
      <c r="F13" s="1"/>
      <c r="G13" s="1"/>
      <c r="H13" s="1"/>
      <c r="I13" s="1"/>
      <c r="J13" s="1"/>
    </row>
    <row r="14" spans="1:10" x14ac:dyDescent="0.25">
      <c r="A14" s="4" t="s">
        <v>114</v>
      </c>
      <c r="B14" s="5" t="s">
        <v>5</v>
      </c>
      <c r="C14" s="6">
        <f>C15+C22+C32+C35+C47+C54+C58+C61+C43</f>
        <v>36751558.189999998</v>
      </c>
      <c r="D14" s="1"/>
      <c r="E14" s="1"/>
      <c r="F14" s="1"/>
      <c r="G14" s="1"/>
      <c r="H14" s="1"/>
      <c r="I14" s="1"/>
      <c r="J14" s="1"/>
    </row>
    <row r="15" spans="1:10" x14ac:dyDescent="0.25">
      <c r="A15" s="4" t="s">
        <v>115</v>
      </c>
      <c r="B15" s="5" t="s">
        <v>6</v>
      </c>
      <c r="C15" s="7">
        <f t="shared" ref="C15" si="0">C16</f>
        <v>18799725.66</v>
      </c>
      <c r="D15" s="1"/>
      <c r="E15" s="1"/>
      <c r="F15" s="1"/>
      <c r="G15" s="1"/>
      <c r="H15" s="1"/>
      <c r="I15" s="1"/>
      <c r="J15" s="1"/>
    </row>
    <row r="16" spans="1:10" x14ac:dyDescent="0.25">
      <c r="A16" s="4" t="s">
        <v>116</v>
      </c>
      <c r="B16" s="5" t="s">
        <v>7</v>
      </c>
      <c r="C16" s="7">
        <f>C17+C18+C19+C20+C21</f>
        <v>18799725.66</v>
      </c>
      <c r="D16" s="1"/>
      <c r="E16" s="1"/>
      <c r="F16" s="1"/>
      <c r="G16" s="1"/>
      <c r="H16" s="1"/>
      <c r="I16" s="1"/>
      <c r="J16" s="1"/>
    </row>
    <row r="17" spans="1:10" ht="66.75" customHeight="1" x14ac:dyDescent="0.25">
      <c r="A17" s="8" t="s">
        <v>86</v>
      </c>
      <c r="B17" s="9" t="s">
        <v>8</v>
      </c>
      <c r="C17" s="10">
        <v>17845028.100000001</v>
      </c>
      <c r="D17" s="1"/>
      <c r="E17" s="1"/>
      <c r="F17" s="1"/>
      <c r="G17" s="1"/>
      <c r="H17" s="1"/>
      <c r="I17" s="1"/>
      <c r="J17" s="1"/>
    </row>
    <row r="18" spans="1:10" ht="87.75" customHeight="1" x14ac:dyDescent="0.25">
      <c r="A18" s="4" t="s">
        <v>87</v>
      </c>
      <c r="B18" s="5" t="s">
        <v>9</v>
      </c>
      <c r="C18" s="6">
        <v>170091.45</v>
      </c>
      <c r="D18" s="1"/>
      <c r="E18" s="1"/>
      <c r="F18" s="1"/>
      <c r="G18" s="1"/>
      <c r="H18" s="1"/>
      <c r="I18" s="1"/>
      <c r="J18" s="1"/>
    </row>
    <row r="19" spans="1:10" ht="42" customHeight="1" x14ac:dyDescent="0.25">
      <c r="A19" s="11" t="s">
        <v>88</v>
      </c>
      <c r="B19" s="12" t="s">
        <v>10</v>
      </c>
      <c r="C19" s="13">
        <v>347420.36</v>
      </c>
      <c r="D19" s="1"/>
      <c r="E19" s="1"/>
      <c r="F19" s="1"/>
      <c r="G19" s="1"/>
      <c r="H19" s="1"/>
      <c r="I19" s="1"/>
      <c r="J19" s="1"/>
    </row>
    <row r="20" spans="1:10" ht="75" customHeight="1" x14ac:dyDescent="0.25">
      <c r="A20" s="11" t="s">
        <v>89</v>
      </c>
      <c r="B20" s="12" t="s">
        <v>65</v>
      </c>
      <c r="C20" s="13">
        <v>374150.25</v>
      </c>
      <c r="D20" s="1"/>
      <c r="E20" s="1"/>
      <c r="F20" s="1"/>
      <c r="G20" s="1"/>
      <c r="H20" s="1"/>
      <c r="I20" s="1"/>
      <c r="J20" s="1"/>
    </row>
    <row r="21" spans="1:10" ht="42" customHeight="1" x14ac:dyDescent="0.25">
      <c r="A21" s="36" t="s">
        <v>90</v>
      </c>
      <c r="B21" s="12" t="s">
        <v>80</v>
      </c>
      <c r="C21" s="13">
        <v>63035.5</v>
      </c>
      <c r="D21" s="1"/>
      <c r="E21" s="1"/>
      <c r="F21" s="1"/>
      <c r="G21" s="1"/>
      <c r="H21" s="1"/>
      <c r="I21" s="1"/>
      <c r="J21" s="1"/>
    </row>
    <row r="22" spans="1:10" ht="30" customHeight="1" x14ac:dyDescent="0.25">
      <c r="A22" s="14" t="s">
        <v>117</v>
      </c>
      <c r="B22" s="15" t="s">
        <v>11</v>
      </c>
      <c r="C22" s="16">
        <f t="shared" ref="C22" si="1">C23</f>
        <v>4209884.03</v>
      </c>
      <c r="D22" s="1"/>
      <c r="E22" s="1"/>
      <c r="F22" s="1"/>
      <c r="G22" s="1"/>
      <c r="H22" s="1"/>
      <c r="I22" s="1"/>
      <c r="J22" s="1"/>
    </row>
    <row r="23" spans="1:10" ht="28.5" customHeight="1" x14ac:dyDescent="0.25">
      <c r="A23" s="14" t="s">
        <v>118</v>
      </c>
      <c r="B23" s="15" t="s">
        <v>12</v>
      </c>
      <c r="C23" s="16">
        <f t="shared" ref="C23" si="2">C24+C26+C28+C30</f>
        <v>4209884.03</v>
      </c>
      <c r="D23" s="1"/>
      <c r="E23" s="1"/>
      <c r="F23" s="1"/>
      <c r="G23" s="1"/>
      <c r="H23" s="1"/>
      <c r="I23" s="1"/>
      <c r="J23" s="1"/>
    </row>
    <row r="24" spans="1:10" ht="52.5" customHeight="1" x14ac:dyDescent="0.25">
      <c r="A24" s="14" t="s">
        <v>91</v>
      </c>
      <c r="B24" s="15" t="s">
        <v>13</v>
      </c>
      <c r="C24" s="16">
        <f t="shared" ref="C24" si="3">C25</f>
        <v>2181370.37</v>
      </c>
      <c r="D24" s="1"/>
      <c r="E24" s="1"/>
      <c r="F24" s="1"/>
      <c r="G24" s="1"/>
      <c r="H24" s="1"/>
      <c r="I24" s="1"/>
      <c r="J24" s="1"/>
    </row>
    <row r="25" spans="1:10" ht="87" customHeight="1" x14ac:dyDescent="0.25">
      <c r="A25" s="14" t="s">
        <v>92</v>
      </c>
      <c r="B25" s="15" t="s">
        <v>14</v>
      </c>
      <c r="C25" s="16">
        <v>2181370.37</v>
      </c>
      <c r="D25" s="1"/>
      <c r="E25" s="1"/>
      <c r="F25" s="1"/>
      <c r="G25" s="1"/>
      <c r="H25" s="1"/>
      <c r="I25" s="1"/>
      <c r="J25" s="1"/>
    </row>
    <row r="26" spans="1:10" ht="62.25" customHeight="1" x14ac:dyDescent="0.25">
      <c r="A26" s="14" t="s">
        <v>93</v>
      </c>
      <c r="B26" s="15" t="s">
        <v>15</v>
      </c>
      <c r="C26" s="16">
        <f t="shared" ref="C26" si="4">C27</f>
        <v>11393.08</v>
      </c>
      <c r="D26" s="1"/>
      <c r="E26" s="1"/>
      <c r="F26" s="1"/>
      <c r="G26" s="1"/>
      <c r="H26" s="1"/>
      <c r="I26" s="1"/>
      <c r="J26" s="1"/>
    </row>
    <row r="27" spans="1:10" ht="96.75" customHeight="1" x14ac:dyDescent="0.25">
      <c r="A27" s="14" t="s">
        <v>94</v>
      </c>
      <c r="B27" s="15" t="s">
        <v>16</v>
      </c>
      <c r="C27" s="16">
        <v>11393.08</v>
      </c>
      <c r="D27" s="1"/>
      <c r="E27" s="1"/>
      <c r="F27" s="1"/>
      <c r="G27" s="1"/>
      <c r="H27" s="1"/>
      <c r="I27" s="1"/>
      <c r="J27" s="1"/>
    </row>
    <row r="28" spans="1:10" ht="51" customHeight="1" x14ac:dyDescent="0.25">
      <c r="A28" s="14" t="s">
        <v>95</v>
      </c>
      <c r="B28" s="15" t="s">
        <v>17</v>
      </c>
      <c r="C28" s="16">
        <f t="shared" ref="C28" si="5">C29</f>
        <v>2254616.4900000002</v>
      </c>
      <c r="D28" s="1"/>
      <c r="E28" s="1"/>
      <c r="F28" s="1"/>
      <c r="G28" s="1"/>
      <c r="H28" s="1"/>
      <c r="I28" s="1"/>
      <c r="J28" s="1"/>
    </row>
    <row r="29" spans="1:10" ht="84.75" customHeight="1" x14ac:dyDescent="0.25">
      <c r="A29" s="14" t="s">
        <v>96</v>
      </c>
      <c r="B29" s="15" t="s">
        <v>18</v>
      </c>
      <c r="C29" s="16">
        <v>2254616.4900000002</v>
      </c>
      <c r="D29" s="1"/>
      <c r="E29" s="1"/>
      <c r="F29" s="1"/>
      <c r="G29" s="1"/>
      <c r="H29" s="1"/>
      <c r="I29" s="1"/>
      <c r="J29" s="1"/>
    </row>
    <row r="30" spans="1:10" ht="52.5" customHeight="1" x14ac:dyDescent="0.25">
      <c r="A30" s="14" t="s">
        <v>97</v>
      </c>
      <c r="B30" s="15" t="s">
        <v>19</v>
      </c>
      <c r="C30" s="16">
        <f t="shared" ref="C30" si="6">C31</f>
        <v>-237495.91</v>
      </c>
      <c r="D30" s="1"/>
      <c r="E30" s="1"/>
      <c r="F30" s="1"/>
      <c r="G30" s="1"/>
      <c r="H30" s="1"/>
      <c r="I30" s="1"/>
      <c r="J30" s="1"/>
    </row>
    <row r="31" spans="1:10" ht="88.5" customHeight="1" x14ac:dyDescent="0.25">
      <c r="A31" s="14" t="s">
        <v>98</v>
      </c>
      <c r="B31" s="15" t="s">
        <v>20</v>
      </c>
      <c r="C31" s="16">
        <v>-237495.91</v>
      </c>
      <c r="D31" s="1"/>
      <c r="E31" s="1"/>
      <c r="F31" s="1"/>
      <c r="G31" s="1"/>
      <c r="H31" s="1"/>
      <c r="I31" s="1"/>
      <c r="J31" s="1"/>
    </row>
    <row r="32" spans="1:10" x14ac:dyDescent="0.25">
      <c r="A32" s="14" t="s">
        <v>119</v>
      </c>
      <c r="B32" s="15" t="s">
        <v>21</v>
      </c>
      <c r="C32" s="17">
        <f t="shared" ref="C32:C33" si="7">C33</f>
        <v>138200.5</v>
      </c>
      <c r="D32" s="1"/>
      <c r="E32" s="1"/>
      <c r="F32" s="1"/>
      <c r="G32" s="1"/>
      <c r="H32" s="1"/>
      <c r="I32" s="1"/>
      <c r="J32" s="1"/>
    </row>
    <row r="33" spans="1:10" x14ac:dyDescent="0.25">
      <c r="A33" s="14" t="s">
        <v>120</v>
      </c>
      <c r="B33" s="15" t="s">
        <v>22</v>
      </c>
      <c r="C33" s="17">
        <f t="shared" si="7"/>
        <v>138200.5</v>
      </c>
      <c r="D33" s="1"/>
      <c r="E33" s="1"/>
      <c r="F33" s="1"/>
      <c r="G33" s="1"/>
      <c r="H33" s="1"/>
      <c r="I33" s="1"/>
      <c r="J33" s="1"/>
    </row>
    <row r="34" spans="1:10" x14ac:dyDescent="0.25">
      <c r="A34" s="14" t="s">
        <v>99</v>
      </c>
      <c r="B34" s="15" t="s">
        <v>22</v>
      </c>
      <c r="C34" s="17">
        <v>138200.5</v>
      </c>
      <c r="D34" s="1"/>
      <c r="E34" s="1"/>
      <c r="F34" s="1"/>
      <c r="G34" s="1"/>
      <c r="H34" s="1"/>
      <c r="I34" s="1"/>
      <c r="J34" s="1"/>
    </row>
    <row r="35" spans="1:10" x14ac:dyDescent="0.25">
      <c r="A35" s="4" t="s">
        <v>121</v>
      </c>
      <c r="B35" s="5" t="s">
        <v>23</v>
      </c>
      <c r="C35" s="6">
        <f>C36+C38</f>
        <v>12027552.25</v>
      </c>
      <c r="D35" s="1"/>
      <c r="E35" s="1"/>
      <c r="F35" s="1"/>
      <c r="G35" s="1"/>
      <c r="H35" s="1"/>
      <c r="I35" s="1"/>
      <c r="J35" s="1"/>
    </row>
    <row r="36" spans="1:10" x14ac:dyDescent="0.25">
      <c r="A36" s="4" t="s">
        <v>122</v>
      </c>
      <c r="B36" s="5" t="s">
        <v>24</v>
      </c>
      <c r="C36" s="6">
        <f>C37</f>
        <v>6605480.4000000004</v>
      </c>
      <c r="D36" s="1"/>
      <c r="E36" s="1"/>
      <c r="F36" s="1"/>
      <c r="G36" s="1"/>
      <c r="H36" s="1"/>
      <c r="I36" s="1"/>
      <c r="J36" s="1"/>
    </row>
    <row r="37" spans="1:10" ht="39.75" customHeight="1" x14ac:dyDescent="0.25">
      <c r="A37" s="4" t="s">
        <v>100</v>
      </c>
      <c r="B37" s="5" t="s">
        <v>25</v>
      </c>
      <c r="C37" s="6">
        <v>6605480.4000000004</v>
      </c>
      <c r="D37" s="1"/>
      <c r="E37" s="1"/>
      <c r="F37" s="1"/>
      <c r="G37" s="1"/>
      <c r="H37" s="1"/>
      <c r="I37" s="1"/>
      <c r="J37" s="1"/>
    </row>
    <row r="38" spans="1:10" x14ac:dyDescent="0.25">
      <c r="A38" s="4" t="s">
        <v>123</v>
      </c>
      <c r="B38" s="5" t="s">
        <v>26</v>
      </c>
      <c r="C38" s="6">
        <f>C39+C41</f>
        <v>5422071.8499999996</v>
      </c>
      <c r="D38" s="1"/>
      <c r="E38" s="1"/>
      <c r="F38" s="1"/>
      <c r="G38" s="1"/>
      <c r="H38" s="1"/>
      <c r="I38" s="1"/>
      <c r="J38" s="1"/>
    </row>
    <row r="39" spans="1:10" x14ac:dyDescent="0.25">
      <c r="A39" s="4" t="s">
        <v>124</v>
      </c>
      <c r="B39" s="5" t="s">
        <v>27</v>
      </c>
      <c r="C39" s="6">
        <f t="shared" ref="C39" si="8">C40</f>
        <v>1995647.38</v>
      </c>
      <c r="D39" s="1"/>
      <c r="E39" s="1"/>
      <c r="F39" s="1"/>
      <c r="G39" s="1"/>
      <c r="H39" s="1"/>
      <c r="I39" s="1"/>
      <c r="J39" s="1"/>
    </row>
    <row r="40" spans="1:10" ht="26.25" customHeight="1" x14ac:dyDescent="0.25">
      <c r="A40" s="4" t="s">
        <v>101</v>
      </c>
      <c r="B40" s="5" t="s">
        <v>28</v>
      </c>
      <c r="C40" s="6">
        <v>1995647.38</v>
      </c>
      <c r="D40" s="1"/>
      <c r="E40" s="1"/>
      <c r="F40" s="1"/>
      <c r="G40" s="1"/>
      <c r="H40" s="1"/>
      <c r="I40" s="1"/>
      <c r="J40" s="1"/>
    </row>
    <row r="41" spans="1:10" x14ac:dyDescent="0.25">
      <c r="A41" s="4" t="s">
        <v>125</v>
      </c>
      <c r="B41" s="5" t="s">
        <v>29</v>
      </c>
      <c r="C41" s="6">
        <f t="shared" ref="C41" si="9">C42</f>
        <v>3426424.47</v>
      </c>
      <c r="D41" s="1"/>
      <c r="E41" s="1"/>
      <c r="F41" s="1"/>
      <c r="G41" s="1"/>
      <c r="H41" s="1"/>
      <c r="I41" s="1"/>
      <c r="J41" s="1"/>
    </row>
    <row r="42" spans="1:10" ht="29.25" customHeight="1" x14ac:dyDescent="0.25">
      <c r="A42" s="4" t="s">
        <v>102</v>
      </c>
      <c r="B42" s="5" t="s">
        <v>30</v>
      </c>
      <c r="C42" s="6">
        <v>3426424.47</v>
      </c>
      <c r="D42" s="1"/>
      <c r="E42" s="1"/>
      <c r="F42" s="1"/>
      <c r="G42" s="1"/>
      <c r="H42" s="1"/>
      <c r="I42" s="1"/>
      <c r="J42" s="1"/>
    </row>
    <row r="43" spans="1:10" ht="37.5" customHeight="1" x14ac:dyDescent="0.25">
      <c r="A43" s="4" t="s">
        <v>126</v>
      </c>
      <c r="B43" s="5" t="s">
        <v>71</v>
      </c>
      <c r="C43" s="6">
        <f t="shared" ref="C43" si="10">C44</f>
        <v>128.84</v>
      </c>
      <c r="D43" s="1"/>
      <c r="E43" s="1"/>
      <c r="F43" s="1"/>
      <c r="G43" s="1"/>
      <c r="H43" s="1"/>
      <c r="I43" s="1"/>
      <c r="J43" s="1"/>
    </row>
    <row r="44" spans="1:10" ht="14.25" customHeight="1" x14ac:dyDescent="0.25">
      <c r="A44" s="31" t="s">
        <v>127</v>
      </c>
      <c r="B44" s="5" t="s">
        <v>72</v>
      </c>
      <c r="C44" s="6">
        <f t="shared" ref="C44" si="11">C45</f>
        <v>128.84</v>
      </c>
      <c r="D44" s="1"/>
      <c r="E44" s="1"/>
      <c r="F44" s="1"/>
      <c r="G44" s="1"/>
      <c r="H44" s="1"/>
      <c r="I44" s="1"/>
      <c r="J44" s="1"/>
    </row>
    <row r="45" spans="1:10" ht="25.5" customHeight="1" x14ac:dyDescent="0.25">
      <c r="A45" s="4" t="s">
        <v>128</v>
      </c>
      <c r="B45" s="5" t="s">
        <v>73</v>
      </c>
      <c r="C45" s="6">
        <f t="shared" ref="C45" si="12">C46</f>
        <v>128.84</v>
      </c>
      <c r="D45" s="1"/>
      <c r="E45" s="1"/>
      <c r="F45" s="1"/>
      <c r="G45" s="1"/>
      <c r="H45" s="1"/>
      <c r="I45" s="1"/>
      <c r="J45" s="1"/>
    </row>
    <row r="46" spans="1:10" ht="27" customHeight="1" x14ac:dyDescent="0.25">
      <c r="A46" s="31" t="s">
        <v>103</v>
      </c>
      <c r="B46" s="5" t="s">
        <v>66</v>
      </c>
      <c r="C46" s="6">
        <v>128.84</v>
      </c>
      <c r="D46" s="1"/>
      <c r="E46" s="1"/>
      <c r="F46" s="1"/>
      <c r="G46" s="1"/>
      <c r="H46" s="1"/>
      <c r="I46" s="1"/>
      <c r="J46" s="1"/>
    </row>
    <row r="47" spans="1:10" ht="36.75" customHeight="1" x14ac:dyDescent="0.25">
      <c r="A47" s="18" t="s">
        <v>129</v>
      </c>
      <c r="B47" s="19" t="s">
        <v>31</v>
      </c>
      <c r="C47" s="6">
        <f>C48+C51</f>
        <v>509587.23000000004</v>
      </c>
      <c r="D47" s="1"/>
      <c r="E47" s="1"/>
      <c r="F47" s="1"/>
      <c r="G47" s="1"/>
      <c r="H47" s="1"/>
      <c r="I47" s="1"/>
      <c r="J47" s="1"/>
    </row>
    <row r="48" spans="1:10" ht="62.25" customHeight="1" x14ac:dyDescent="0.25">
      <c r="A48" s="18" t="s">
        <v>130</v>
      </c>
      <c r="B48" s="19" t="s">
        <v>32</v>
      </c>
      <c r="C48" s="6">
        <f t="shared" ref="C48:C49" si="13">C49</f>
        <v>472846.4</v>
      </c>
      <c r="D48" s="1"/>
      <c r="E48" s="1"/>
      <c r="F48" s="1"/>
      <c r="G48" s="1"/>
      <c r="H48" s="1"/>
      <c r="I48" s="1"/>
      <c r="J48" s="1"/>
    </row>
    <row r="49" spans="1:10" ht="50.25" customHeight="1" x14ac:dyDescent="0.25">
      <c r="A49" s="18" t="s">
        <v>131</v>
      </c>
      <c r="B49" s="19" t="s">
        <v>33</v>
      </c>
      <c r="C49" s="6">
        <f t="shared" si="13"/>
        <v>472846.4</v>
      </c>
      <c r="D49" s="1"/>
      <c r="E49" s="1"/>
      <c r="F49" s="1"/>
      <c r="G49" s="1"/>
      <c r="H49" s="1"/>
      <c r="I49" s="1"/>
      <c r="J49" s="1"/>
    </row>
    <row r="50" spans="1:10" ht="64.5" customHeight="1" x14ac:dyDescent="0.25">
      <c r="A50" s="18" t="s">
        <v>104</v>
      </c>
      <c r="B50" s="19" t="s">
        <v>34</v>
      </c>
      <c r="C50" s="6">
        <v>472846.4</v>
      </c>
      <c r="D50" s="1"/>
      <c r="E50" s="1"/>
      <c r="F50" s="1"/>
      <c r="G50" s="1"/>
      <c r="H50" s="1"/>
      <c r="I50" s="1"/>
      <c r="J50" s="1"/>
    </row>
    <row r="51" spans="1:10" ht="64.5" customHeight="1" x14ac:dyDescent="0.25">
      <c r="A51" s="18" t="s">
        <v>132</v>
      </c>
      <c r="B51" s="19" t="s">
        <v>82</v>
      </c>
      <c r="C51" s="6">
        <f>C52</f>
        <v>36740.83</v>
      </c>
      <c r="D51" s="1"/>
      <c r="E51" s="1"/>
      <c r="F51" s="1"/>
      <c r="G51" s="1"/>
      <c r="H51" s="1"/>
      <c r="I51" s="1"/>
      <c r="J51" s="1"/>
    </row>
    <row r="52" spans="1:10" ht="64.5" customHeight="1" x14ac:dyDescent="0.25">
      <c r="A52" s="18" t="s">
        <v>133</v>
      </c>
      <c r="B52" s="19" t="s">
        <v>83</v>
      </c>
      <c r="C52" s="6">
        <f>C53</f>
        <v>36740.83</v>
      </c>
      <c r="D52" s="1"/>
      <c r="E52" s="1"/>
      <c r="F52" s="1"/>
      <c r="G52" s="1"/>
      <c r="H52" s="1"/>
      <c r="I52" s="1"/>
      <c r="J52" s="1"/>
    </row>
    <row r="53" spans="1:10" ht="64.5" customHeight="1" x14ac:dyDescent="0.25">
      <c r="A53" s="37" t="s">
        <v>105</v>
      </c>
      <c r="B53" s="19" t="s">
        <v>81</v>
      </c>
      <c r="C53" s="6">
        <v>36740.83</v>
      </c>
      <c r="D53" s="1"/>
      <c r="E53" s="1"/>
      <c r="F53" s="1"/>
      <c r="G53" s="1"/>
      <c r="H53" s="1"/>
      <c r="I53" s="1"/>
      <c r="J53" s="1"/>
    </row>
    <row r="54" spans="1:10" ht="30.75" customHeight="1" x14ac:dyDescent="0.25">
      <c r="A54" s="20" t="s">
        <v>134</v>
      </c>
      <c r="B54" s="19" t="s">
        <v>35</v>
      </c>
      <c r="C54" s="6">
        <f t="shared" ref="C54" si="14">C55</f>
        <v>1043649.69</v>
      </c>
      <c r="D54" s="1"/>
      <c r="E54" s="1"/>
      <c r="F54" s="1"/>
      <c r="G54" s="1"/>
      <c r="H54" s="1"/>
      <c r="I54" s="1"/>
      <c r="J54" s="1"/>
    </row>
    <row r="55" spans="1:10" ht="32.25" customHeight="1" x14ac:dyDescent="0.25">
      <c r="A55" s="20" t="s">
        <v>135</v>
      </c>
      <c r="B55" s="19" t="s">
        <v>36</v>
      </c>
      <c r="C55" s="22">
        <f t="shared" ref="C55:C56" si="15">C56</f>
        <v>1043649.69</v>
      </c>
      <c r="D55" s="1"/>
      <c r="E55" s="1"/>
      <c r="F55" s="1"/>
      <c r="G55" s="1"/>
      <c r="H55" s="1"/>
      <c r="I55" s="1"/>
      <c r="J55" s="1"/>
    </row>
    <row r="56" spans="1:10" ht="30" customHeight="1" x14ac:dyDescent="0.25">
      <c r="A56" s="21" t="s">
        <v>136</v>
      </c>
      <c r="B56" s="19" t="s">
        <v>37</v>
      </c>
      <c r="C56" s="6">
        <f t="shared" si="15"/>
        <v>1043649.69</v>
      </c>
      <c r="D56" s="1"/>
      <c r="E56" s="1"/>
      <c r="F56" s="1"/>
      <c r="G56" s="1"/>
      <c r="H56" s="1"/>
      <c r="I56" s="1"/>
      <c r="J56" s="1"/>
    </row>
    <row r="57" spans="1:10" ht="39.75" customHeight="1" x14ac:dyDescent="0.25">
      <c r="A57" s="21" t="s">
        <v>106</v>
      </c>
      <c r="B57" s="19" t="s">
        <v>38</v>
      </c>
      <c r="C57" s="6">
        <v>1043649.69</v>
      </c>
      <c r="D57" s="1"/>
      <c r="E57" s="1"/>
      <c r="F57" s="1"/>
      <c r="G57" s="1"/>
      <c r="H57" s="1"/>
      <c r="I57" s="1"/>
      <c r="J57" s="1"/>
    </row>
    <row r="58" spans="1:10" ht="18" customHeight="1" x14ac:dyDescent="0.25">
      <c r="A58" s="21" t="s">
        <v>137</v>
      </c>
      <c r="B58" s="19" t="s">
        <v>69</v>
      </c>
      <c r="C58" s="6">
        <f t="shared" ref="C58" si="16">C59</f>
        <v>19574.84</v>
      </c>
      <c r="D58" s="1"/>
      <c r="E58" s="1"/>
      <c r="F58" s="1"/>
      <c r="G58" s="1"/>
      <c r="H58" s="1"/>
      <c r="I58" s="1"/>
      <c r="J58" s="1"/>
    </row>
    <row r="59" spans="1:10" ht="39.75" customHeight="1" x14ac:dyDescent="0.25">
      <c r="A59" s="21" t="s">
        <v>138</v>
      </c>
      <c r="B59" s="19" t="s">
        <v>68</v>
      </c>
      <c r="C59" s="6">
        <f t="shared" ref="C59" si="17">C60</f>
        <v>19574.84</v>
      </c>
      <c r="D59" s="1"/>
      <c r="E59" s="1"/>
      <c r="F59" s="1"/>
      <c r="G59" s="1"/>
      <c r="H59" s="1"/>
      <c r="I59" s="1"/>
      <c r="J59" s="1"/>
    </row>
    <row r="60" spans="1:10" ht="51.75" customHeight="1" x14ac:dyDescent="0.25">
      <c r="A60" s="32" t="s">
        <v>107</v>
      </c>
      <c r="B60" s="33" t="s">
        <v>67</v>
      </c>
      <c r="C60" s="6">
        <v>19574.84</v>
      </c>
      <c r="D60" s="1"/>
      <c r="E60" s="1"/>
      <c r="F60" s="1"/>
      <c r="G60" s="1"/>
      <c r="H60" s="1"/>
      <c r="I60" s="1"/>
      <c r="J60" s="1"/>
    </row>
    <row r="61" spans="1:10" ht="18.75" customHeight="1" x14ac:dyDescent="0.25">
      <c r="A61" s="32" t="s">
        <v>139</v>
      </c>
      <c r="B61" s="33" t="s">
        <v>70</v>
      </c>
      <c r="C61" s="6">
        <f t="shared" ref="C61" si="18">C62</f>
        <v>3255.15</v>
      </c>
      <c r="D61" s="1"/>
      <c r="E61" s="1"/>
      <c r="F61" s="1"/>
      <c r="G61" s="1"/>
      <c r="H61" s="1"/>
      <c r="I61" s="1"/>
      <c r="J61" s="1"/>
    </row>
    <row r="62" spans="1:10" ht="18" customHeight="1" x14ac:dyDescent="0.25">
      <c r="A62" s="32" t="s">
        <v>141</v>
      </c>
      <c r="B62" s="33" t="s">
        <v>84</v>
      </c>
      <c r="C62" s="6">
        <f t="shared" ref="C62" si="19">C63</f>
        <v>3255.15</v>
      </c>
      <c r="D62" s="1"/>
      <c r="E62" s="1"/>
      <c r="F62" s="1"/>
      <c r="G62" s="1"/>
      <c r="H62" s="1"/>
      <c r="I62" s="1"/>
      <c r="J62" s="1"/>
    </row>
    <row r="63" spans="1:10" ht="25.5" customHeight="1" x14ac:dyDescent="0.25">
      <c r="A63" s="32" t="s">
        <v>108</v>
      </c>
      <c r="B63" s="33" t="s">
        <v>85</v>
      </c>
      <c r="C63" s="6">
        <v>3255.15</v>
      </c>
      <c r="D63" s="1"/>
      <c r="E63" s="1"/>
      <c r="F63" s="1"/>
      <c r="G63" s="1"/>
      <c r="H63" s="1"/>
      <c r="I63" s="1"/>
      <c r="J63" s="1"/>
    </row>
    <row r="64" spans="1:10" ht="20.25" customHeight="1" x14ac:dyDescent="0.25">
      <c r="A64" s="23" t="s">
        <v>140</v>
      </c>
      <c r="B64" s="24" t="s">
        <v>39</v>
      </c>
      <c r="C64" s="16">
        <f t="shared" ref="C64" si="20">C65+C82</f>
        <v>68091837.5</v>
      </c>
      <c r="D64" s="1"/>
      <c r="E64" s="1"/>
      <c r="F64" s="1"/>
      <c r="G64" s="1"/>
      <c r="H64" s="1"/>
      <c r="I64" s="1"/>
      <c r="J64" s="1"/>
    </row>
    <row r="65" spans="1:10" ht="26.25" customHeight="1" x14ac:dyDescent="0.25">
      <c r="A65" s="23" t="s">
        <v>142</v>
      </c>
      <c r="B65" s="24" t="s">
        <v>40</v>
      </c>
      <c r="C65" s="25">
        <f t="shared" ref="C65" si="21">C66+C79</f>
        <v>68028464.159999996</v>
      </c>
      <c r="D65" s="1"/>
      <c r="E65" s="1"/>
      <c r="F65" s="1"/>
      <c r="G65" s="1"/>
      <c r="H65" s="1"/>
      <c r="I65" s="1"/>
      <c r="J65" s="1"/>
    </row>
    <row r="66" spans="1:10" ht="29.25" customHeight="1" x14ac:dyDescent="0.25">
      <c r="A66" s="26" t="s">
        <v>143</v>
      </c>
      <c r="B66" s="24" t="s">
        <v>41</v>
      </c>
      <c r="C66" s="25">
        <f t="shared" ref="C66" si="22">C69+C75+C73+C67+C71+C77</f>
        <v>68028264.159999996</v>
      </c>
      <c r="D66" s="1"/>
      <c r="E66" s="1"/>
      <c r="F66" s="1"/>
      <c r="G66" s="1"/>
      <c r="H66" s="1"/>
      <c r="I66" s="1"/>
      <c r="J66" s="1"/>
    </row>
    <row r="67" spans="1:10" ht="30.75" customHeight="1" x14ac:dyDescent="0.25">
      <c r="A67" s="26" t="s">
        <v>144</v>
      </c>
      <c r="B67" s="24" t="s">
        <v>42</v>
      </c>
      <c r="C67" s="25">
        <f t="shared" ref="C67" si="23">C68</f>
        <v>51585464.82</v>
      </c>
      <c r="D67" s="1"/>
      <c r="E67" s="1"/>
      <c r="F67" s="1"/>
      <c r="G67" s="1"/>
      <c r="H67" s="1"/>
      <c r="I67" s="1"/>
      <c r="J67" s="1"/>
    </row>
    <row r="68" spans="1:10" ht="30" customHeight="1" x14ac:dyDescent="0.25">
      <c r="A68" s="26" t="s">
        <v>109</v>
      </c>
      <c r="B68" s="24" t="s">
        <v>43</v>
      </c>
      <c r="C68" s="25">
        <v>51585464.82</v>
      </c>
      <c r="D68" s="1"/>
      <c r="E68" s="1"/>
      <c r="F68" s="1"/>
      <c r="G68" s="1"/>
      <c r="H68" s="1"/>
      <c r="I68" s="1"/>
      <c r="J68" s="1"/>
    </row>
    <row r="69" spans="1:10" ht="61.5" customHeight="1" x14ac:dyDescent="0.25">
      <c r="A69" s="23" t="s">
        <v>145</v>
      </c>
      <c r="B69" s="24" t="s">
        <v>44</v>
      </c>
      <c r="C69" s="25">
        <f t="shared" ref="C69" si="24">C70</f>
        <v>12236767.050000001</v>
      </c>
      <c r="D69" s="1"/>
      <c r="E69" s="1"/>
      <c r="F69" s="1"/>
      <c r="G69" s="1"/>
      <c r="H69" s="1"/>
      <c r="I69" s="1"/>
      <c r="J69" s="1"/>
    </row>
    <row r="70" spans="1:10" ht="61.5" customHeight="1" x14ac:dyDescent="0.25">
      <c r="A70" s="23" t="s">
        <v>146</v>
      </c>
      <c r="B70" s="24" t="s">
        <v>45</v>
      </c>
      <c r="C70" s="25">
        <v>12236767.050000001</v>
      </c>
      <c r="D70" s="1"/>
      <c r="E70" s="1"/>
      <c r="F70" s="1"/>
      <c r="G70" s="1"/>
      <c r="H70" s="1"/>
      <c r="I70" s="1"/>
      <c r="J70" s="1"/>
    </row>
    <row r="71" spans="1:10" ht="27" hidden="1" customHeight="1" x14ac:dyDescent="0.25">
      <c r="A71" s="23" t="s">
        <v>59</v>
      </c>
      <c r="B71" s="24" t="s">
        <v>58</v>
      </c>
      <c r="C71" s="25">
        <f t="shared" ref="C71" si="25">C72</f>
        <v>0</v>
      </c>
      <c r="D71" s="1"/>
      <c r="E71" s="1"/>
      <c r="F71" s="1"/>
      <c r="G71" s="1"/>
      <c r="H71" s="1"/>
      <c r="I71" s="1"/>
      <c r="J71" s="1"/>
    </row>
    <row r="72" spans="1:10" ht="39.75" hidden="1" customHeight="1" x14ac:dyDescent="0.25">
      <c r="A72" s="23" t="s">
        <v>61</v>
      </c>
      <c r="B72" s="24" t="s">
        <v>60</v>
      </c>
      <c r="C72" s="25"/>
      <c r="D72" s="1"/>
      <c r="E72" s="1"/>
      <c r="F72" s="1"/>
      <c r="G72" s="1"/>
      <c r="H72" s="1"/>
      <c r="I72" s="1"/>
      <c r="J72" s="1"/>
    </row>
    <row r="73" spans="1:10" ht="49.5" hidden="1" customHeight="1" x14ac:dyDescent="0.25">
      <c r="A73" s="23" t="s">
        <v>46</v>
      </c>
      <c r="B73" s="24" t="s">
        <v>47</v>
      </c>
      <c r="C73" s="17">
        <f t="shared" ref="C73" si="26">C74</f>
        <v>0</v>
      </c>
      <c r="D73" s="1"/>
      <c r="E73" s="1"/>
      <c r="F73" s="1"/>
      <c r="G73" s="1"/>
      <c r="H73" s="1"/>
      <c r="I73" s="1"/>
      <c r="J73" s="1"/>
    </row>
    <row r="74" spans="1:10" ht="63.75" hidden="1" customHeight="1" x14ac:dyDescent="0.25">
      <c r="A74" s="23" t="s">
        <v>48</v>
      </c>
      <c r="B74" s="24" t="s">
        <v>49</v>
      </c>
      <c r="C74" s="17"/>
      <c r="D74" s="1"/>
      <c r="E74" s="1"/>
      <c r="F74" s="1"/>
      <c r="G74" s="1"/>
      <c r="H74" s="1"/>
      <c r="I74" s="1"/>
      <c r="J74" s="1"/>
    </row>
    <row r="75" spans="1:10" ht="31.5" customHeight="1" x14ac:dyDescent="0.25">
      <c r="A75" s="23" t="s">
        <v>147</v>
      </c>
      <c r="B75" s="24" t="s">
        <v>50</v>
      </c>
      <c r="C75" s="25">
        <f t="shared" ref="C75" si="27">C76</f>
        <v>3370032.29</v>
      </c>
      <c r="D75" s="1"/>
      <c r="E75" s="1"/>
      <c r="F75" s="1"/>
      <c r="G75" s="1"/>
      <c r="H75" s="1"/>
      <c r="I75" s="1"/>
      <c r="J75" s="1"/>
    </row>
    <row r="76" spans="1:10" ht="30.75" customHeight="1" x14ac:dyDescent="0.25">
      <c r="A76" s="23" t="s">
        <v>110</v>
      </c>
      <c r="B76" s="24" t="s">
        <v>51</v>
      </c>
      <c r="C76" s="25">
        <v>3370032.29</v>
      </c>
      <c r="D76" s="1"/>
      <c r="E76" s="1"/>
      <c r="F76" s="1"/>
      <c r="G76" s="1"/>
      <c r="H76" s="1"/>
      <c r="I76" s="1"/>
      <c r="J76" s="1"/>
    </row>
    <row r="77" spans="1:10" ht="18.75" customHeight="1" x14ac:dyDescent="0.25">
      <c r="A77" s="23" t="s">
        <v>148</v>
      </c>
      <c r="B77" s="24" t="s">
        <v>62</v>
      </c>
      <c r="C77" s="25">
        <f t="shared" ref="C77" si="28">C78</f>
        <v>836000</v>
      </c>
      <c r="D77" s="1"/>
      <c r="E77" s="1"/>
      <c r="F77" s="1"/>
      <c r="G77" s="1"/>
      <c r="H77" s="1"/>
      <c r="I77" s="1"/>
      <c r="J77" s="1"/>
    </row>
    <row r="78" spans="1:10" ht="16.5" customHeight="1" x14ac:dyDescent="0.25">
      <c r="A78" s="23" t="s">
        <v>111</v>
      </c>
      <c r="B78" s="24" t="s">
        <v>63</v>
      </c>
      <c r="C78" s="25">
        <v>836000</v>
      </c>
      <c r="D78" s="1"/>
      <c r="E78" s="34"/>
      <c r="F78" s="1"/>
      <c r="G78" s="1"/>
      <c r="H78" s="1"/>
      <c r="I78" s="1"/>
      <c r="J78" s="1"/>
    </row>
    <row r="79" spans="1:10" ht="19.5" customHeight="1" x14ac:dyDescent="0.25">
      <c r="A79" s="23" t="s">
        <v>149</v>
      </c>
      <c r="B79" s="24" t="s">
        <v>52</v>
      </c>
      <c r="C79" s="25">
        <v>200</v>
      </c>
      <c r="D79" s="1"/>
      <c r="E79" s="1"/>
      <c r="F79" s="1"/>
      <c r="G79" s="1"/>
      <c r="H79" s="1"/>
      <c r="I79" s="1"/>
      <c r="J79" s="1"/>
    </row>
    <row r="80" spans="1:10" ht="28.5" customHeight="1" x14ac:dyDescent="0.25">
      <c r="A80" s="23" t="s">
        <v>150</v>
      </c>
      <c r="B80" s="24" t="s">
        <v>53</v>
      </c>
      <c r="C80" s="25">
        <v>200</v>
      </c>
      <c r="D80" s="1"/>
      <c r="E80" s="1"/>
      <c r="F80" s="1"/>
      <c r="G80" s="1"/>
      <c r="H80" s="1"/>
      <c r="I80" s="1"/>
      <c r="J80" s="1"/>
    </row>
    <row r="81" spans="1:10" ht="30" customHeight="1" x14ac:dyDescent="0.25">
      <c r="A81" s="23" t="s">
        <v>112</v>
      </c>
      <c r="B81" s="24" t="s">
        <v>54</v>
      </c>
      <c r="C81" s="25">
        <v>200</v>
      </c>
      <c r="D81" s="1"/>
      <c r="E81" s="1"/>
      <c r="F81" s="1"/>
      <c r="G81" s="1"/>
      <c r="H81" s="1"/>
      <c r="I81" s="1"/>
      <c r="J81" s="1"/>
    </row>
    <row r="82" spans="1:10" ht="18.75" customHeight="1" x14ac:dyDescent="0.25">
      <c r="A82" s="23" t="s">
        <v>151</v>
      </c>
      <c r="B82" s="24" t="s">
        <v>55</v>
      </c>
      <c r="C82" s="25">
        <f t="shared" ref="C82" si="29">C83</f>
        <v>63373.34</v>
      </c>
      <c r="D82" s="1"/>
      <c r="E82" s="1"/>
      <c r="F82" s="1"/>
      <c r="G82" s="1"/>
      <c r="H82" s="1"/>
      <c r="I82" s="1"/>
      <c r="J82" s="1"/>
    </row>
    <row r="83" spans="1:10" ht="21" customHeight="1" x14ac:dyDescent="0.25">
      <c r="A83" s="23" t="s">
        <v>152</v>
      </c>
      <c r="B83" s="24" t="s">
        <v>56</v>
      </c>
      <c r="C83" s="25">
        <f t="shared" ref="C83" si="30">C84</f>
        <v>63373.34</v>
      </c>
      <c r="D83" s="1"/>
      <c r="E83" s="1"/>
      <c r="F83" s="1"/>
      <c r="G83" s="1"/>
      <c r="H83" s="1"/>
      <c r="I83" s="1"/>
      <c r="J83" s="1"/>
    </row>
    <row r="84" spans="1:10" ht="21" customHeight="1" x14ac:dyDescent="0.25">
      <c r="A84" s="27" t="s">
        <v>113</v>
      </c>
      <c r="B84" s="24" t="s">
        <v>56</v>
      </c>
      <c r="C84" s="25">
        <v>63373.34</v>
      </c>
      <c r="D84" s="1"/>
      <c r="E84" s="1"/>
      <c r="F84" s="1"/>
      <c r="G84" s="1"/>
      <c r="H84" s="1"/>
      <c r="I84" s="1"/>
      <c r="J84" s="1"/>
    </row>
    <row r="85" spans="1:10" x14ac:dyDescent="0.25">
      <c r="A85" s="18"/>
      <c r="B85" s="28" t="s">
        <v>57</v>
      </c>
      <c r="C85" s="29">
        <f>C64+C14</f>
        <v>104843395.69</v>
      </c>
      <c r="D85" s="1"/>
      <c r="E85" s="1"/>
      <c r="F85" s="1"/>
      <c r="G85" s="1"/>
      <c r="H85" s="1"/>
      <c r="I85" s="1"/>
      <c r="J85" s="1"/>
    </row>
    <row r="86" spans="1:10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 x14ac:dyDescent="0.25">
      <c r="A87" s="1"/>
      <c r="B87" s="1"/>
      <c r="C87" s="38"/>
      <c r="D87" s="1"/>
      <c r="E87" s="1"/>
      <c r="F87" s="1"/>
      <c r="G87" s="1"/>
      <c r="H87" s="1"/>
      <c r="I87" s="1"/>
      <c r="J87" s="1"/>
    </row>
    <row r="88" spans="1:10" x14ac:dyDescent="0.25">
      <c r="A88" s="1"/>
      <c r="B88" s="1"/>
      <c r="C88" s="34"/>
      <c r="D88" s="1"/>
      <c r="E88" s="1"/>
      <c r="F88" s="1"/>
      <c r="G88" s="1"/>
      <c r="H88" s="1"/>
      <c r="I88" s="1"/>
      <c r="J88" s="1"/>
    </row>
    <row r="89" spans="1:10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</row>
    <row r="117" spans="1:10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</row>
    <row r="118" spans="1:10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</row>
    <row r="119" spans="1:10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</row>
    <row r="120" spans="1:10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</row>
    <row r="121" spans="1:10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</row>
    <row r="122" spans="1:10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</row>
    <row r="123" spans="1:10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</row>
    <row r="124" spans="1:10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</row>
    <row r="125" spans="1:10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</row>
    <row r="126" spans="1:10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</row>
    <row r="127" spans="1:10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</row>
    <row r="128" spans="1:10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</row>
    <row r="129" spans="1:10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</row>
    <row r="130" spans="1:10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</row>
    <row r="131" spans="1:10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</row>
    <row r="132" spans="1:10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</row>
    <row r="133" spans="1:10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</row>
    <row r="134" spans="1:10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</row>
    <row r="135" spans="1:10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</row>
    <row r="136" spans="1:10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</row>
    <row r="137" spans="1:10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</row>
    <row r="138" spans="1:10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</row>
    <row r="139" spans="1:10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</row>
    <row r="140" spans="1:10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</row>
    <row r="141" spans="1:10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</row>
    <row r="142" spans="1:10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</row>
    <row r="143" spans="1:10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</row>
    <row r="144" spans="1:10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</row>
    <row r="145" spans="1:10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</row>
    <row r="146" spans="1:10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</row>
    <row r="147" spans="1:10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</row>
    <row r="148" spans="1:10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</row>
    <row r="149" spans="1:10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</row>
    <row r="150" spans="1:10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</row>
    <row r="151" spans="1:10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</row>
    <row r="152" spans="1:10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</row>
    <row r="153" spans="1:10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</row>
    <row r="154" spans="1:10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</row>
    <row r="155" spans="1:10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</row>
    <row r="156" spans="1:10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</row>
    <row r="157" spans="1:10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</row>
    <row r="158" spans="1:10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</row>
    <row r="159" spans="1:10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</row>
    <row r="160" spans="1:10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</row>
    <row r="161" spans="1:10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</row>
    <row r="162" spans="1:10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</row>
    <row r="163" spans="1:10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</row>
    <row r="164" spans="1:10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</row>
    <row r="165" spans="1:10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</row>
    <row r="166" spans="1:10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</row>
    <row r="167" spans="1:10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</row>
    <row r="168" spans="1:10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</row>
    <row r="169" spans="1:10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</row>
    <row r="170" spans="1:10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</row>
    <row r="171" spans="1:10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</row>
    <row r="172" spans="1:10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</row>
    <row r="173" spans="1:10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</row>
    <row r="174" spans="1:10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</row>
    <row r="175" spans="1:10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</row>
    <row r="176" spans="1:10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</row>
    <row r="177" spans="1:10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</row>
    <row r="178" spans="1:10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</row>
    <row r="179" spans="1:10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</row>
    <row r="180" spans="1:10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</row>
    <row r="181" spans="1:10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</row>
    <row r="182" spans="1:10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</row>
    <row r="183" spans="1:10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</row>
    <row r="184" spans="1:10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</row>
    <row r="185" spans="1:10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</row>
    <row r="186" spans="1:10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</row>
    <row r="187" spans="1:10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</row>
    <row r="188" spans="1:10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</row>
    <row r="189" spans="1:10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</row>
    <row r="190" spans="1:10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</row>
    <row r="191" spans="1:10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</row>
    <row r="193" spans="1:10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</row>
    <row r="194" spans="1:10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</row>
    <row r="195" spans="1:10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</row>
    <row r="196" spans="1:10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</row>
    <row r="197" spans="1:10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</row>
    <row r="198" spans="1:10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</row>
    <row r="199" spans="1:10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</row>
    <row r="200" spans="1:10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</row>
    <row r="201" spans="1:10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</row>
    <row r="202" spans="1:10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</row>
    <row r="203" spans="1:10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</row>
    <row r="204" spans="1:10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</row>
    <row r="205" spans="1:10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</row>
    <row r="206" spans="1:10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</row>
    <row r="207" spans="1:10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</row>
    <row r="208" spans="1:10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</row>
    <row r="209" spans="1:10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</row>
    <row r="210" spans="1:10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</row>
    <row r="211" spans="1:10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</row>
    <row r="212" spans="1:10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</row>
    <row r="213" spans="1:10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</row>
    <row r="214" spans="1:10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</row>
    <row r="215" spans="1:10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</row>
    <row r="216" spans="1:10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</row>
    <row r="217" spans="1:10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</row>
    <row r="218" spans="1:10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</row>
    <row r="219" spans="1:10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</row>
    <row r="220" spans="1:10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</row>
    <row r="221" spans="1:10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</row>
    <row r="222" spans="1:10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</row>
    <row r="223" spans="1:10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</row>
    <row r="224" spans="1:10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</row>
    <row r="225" spans="1:10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</row>
    <row r="226" spans="1:10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</row>
    <row r="227" spans="1:10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</row>
    <row r="228" spans="1:10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</row>
    <row r="229" spans="1:10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</row>
    <row r="230" spans="1:10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</row>
    <row r="231" spans="1:10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</row>
    <row r="232" spans="1:10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</row>
    <row r="233" spans="1:10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</row>
    <row r="234" spans="1:10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</row>
    <row r="235" spans="1:10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</row>
    <row r="237" spans="1:10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</row>
    <row r="238" spans="1:10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</row>
    <row r="239" spans="1:10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</row>
    <row r="240" spans="1:10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</row>
    <row r="241" spans="1:10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</row>
    <row r="242" spans="1:10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</row>
    <row r="243" spans="1:10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</row>
    <row r="244" spans="1:10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</row>
    <row r="245" spans="1:10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</row>
    <row r="246" spans="1:10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</row>
    <row r="247" spans="1:10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</row>
    <row r="248" spans="1:10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</row>
    <row r="249" spans="1:10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</row>
    <row r="250" spans="1:10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</row>
    <row r="251" spans="1:10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</row>
    <row r="252" spans="1:10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</row>
    <row r="253" spans="1:10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</row>
    <row r="254" spans="1:10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</row>
    <row r="255" spans="1:10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</row>
    <row r="256" spans="1:10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</row>
    <row r="257" spans="1:10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</row>
    <row r="258" spans="1:10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</row>
    <row r="259" spans="1:10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</row>
    <row r="260" spans="1:10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</row>
    <row r="261" spans="1:10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</row>
    <row r="262" spans="1:10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</row>
    <row r="263" spans="1:10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</row>
    <row r="264" spans="1:10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</row>
    <row r="265" spans="1:10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</row>
    <row r="266" spans="1:10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</row>
    <row r="267" spans="1:10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</row>
    <row r="268" spans="1:10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</row>
    <row r="269" spans="1:10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</row>
    <row r="270" spans="1:10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</row>
    <row r="271" spans="1:10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</row>
    <row r="272" spans="1:10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</row>
    <row r="273" spans="1:10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</row>
    <row r="274" spans="1:10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</row>
    <row r="275" spans="1:10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</row>
    <row r="276" spans="1:10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</row>
    <row r="277" spans="1:10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</row>
    <row r="278" spans="1:10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</row>
    <row r="279" spans="1:10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</row>
    <row r="280" spans="1:10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</row>
    <row r="281" spans="1:10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</row>
    <row r="282" spans="1:10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</row>
    <row r="283" spans="1:10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</row>
    <row r="284" spans="1:10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</row>
    <row r="285" spans="1:10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</row>
    <row r="286" spans="1:10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</row>
    <row r="287" spans="1:10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</row>
    <row r="288" spans="1:10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</row>
    <row r="289" spans="1:10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</row>
    <row r="290" spans="1:10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</row>
    <row r="291" spans="1:10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</row>
    <row r="292" spans="1:10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</row>
    <row r="293" spans="1:10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</row>
    <row r="294" spans="1:10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</row>
    <row r="295" spans="1:10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</row>
    <row r="296" spans="1:10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</row>
    <row r="297" spans="1:10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</row>
    <row r="298" spans="1:10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</row>
    <row r="299" spans="1:10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</row>
    <row r="300" spans="1:10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</row>
    <row r="301" spans="1:10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</row>
    <row r="302" spans="1:10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</row>
    <row r="303" spans="1:10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</row>
    <row r="304" spans="1:10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</row>
    <row r="305" spans="1:10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</row>
    <row r="306" spans="1:10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</row>
    <row r="307" spans="1:10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</row>
    <row r="308" spans="1:10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</row>
    <row r="309" spans="1:10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</row>
    <row r="310" spans="1:10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</row>
    <row r="311" spans="1:10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</row>
    <row r="312" spans="1:10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</row>
    <row r="313" spans="1:10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</row>
    <row r="314" spans="1:10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</row>
    <row r="315" spans="1:10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</row>
    <row r="316" spans="1:10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</row>
    <row r="317" spans="1:10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</row>
    <row r="318" spans="1:10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</row>
    <row r="319" spans="1:10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</row>
    <row r="320" spans="1:10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</row>
    <row r="321" spans="1:10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</row>
    <row r="322" spans="1:10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</row>
    <row r="323" spans="1:10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</row>
    <row r="324" spans="1:10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</row>
    <row r="325" spans="1:10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</row>
    <row r="326" spans="1:10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</row>
    <row r="327" spans="1:10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</row>
    <row r="328" spans="1:10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</row>
    <row r="329" spans="1:10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</row>
    <row r="330" spans="1:10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</row>
    <row r="331" spans="1:10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</row>
    <row r="332" spans="1:10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</row>
    <row r="333" spans="1:10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</row>
    <row r="334" spans="1:10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</row>
    <row r="335" spans="1:10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</row>
    <row r="336" spans="1:10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</row>
    <row r="337" spans="1:10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</row>
    <row r="338" spans="1:10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</row>
    <row r="339" spans="1:10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</row>
    <row r="340" spans="1:10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</row>
    <row r="341" spans="1:10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</row>
    <row r="342" spans="1:10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</row>
    <row r="343" spans="1:10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</row>
    <row r="344" spans="1:10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</row>
    <row r="345" spans="1:10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</row>
    <row r="346" spans="1:10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</row>
    <row r="347" spans="1:10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</row>
    <row r="348" spans="1:10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</row>
    <row r="349" spans="1:10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</row>
    <row r="350" spans="1:10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</row>
    <row r="351" spans="1:10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</row>
    <row r="352" spans="1:10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</row>
    <row r="353" spans="1:10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</row>
    <row r="354" spans="1:10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</row>
    <row r="355" spans="1:10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</row>
    <row r="356" spans="1:10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</row>
    <row r="357" spans="1:10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</row>
    <row r="358" spans="1:10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</row>
    <row r="359" spans="1:10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</row>
    <row r="360" spans="1:10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</row>
    <row r="361" spans="1:10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</row>
    <row r="362" spans="1:10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</row>
    <row r="363" spans="1:10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</row>
    <row r="364" spans="1:10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</row>
    <row r="365" spans="1:10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</row>
    <row r="366" spans="1:10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</row>
    <row r="367" spans="1:10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</row>
    <row r="368" spans="1:10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</row>
    <row r="369" spans="1:10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</row>
    <row r="370" spans="1:10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</row>
    <row r="371" spans="1:10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</row>
    <row r="372" spans="1:10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</row>
    <row r="373" spans="1:10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</row>
    <row r="374" spans="1:10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</row>
    <row r="375" spans="1:10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</row>
    <row r="376" spans="1:10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</row>
    <row r="377" spans="1:10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</row>
    <row r="378" spans="1:10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</row>
    <row r="379" spans="1:10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</row>
    <row r="380" spans="1:10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</row>
    <row r="381" spans="1:10" x14ac:dyDescent="0.25">
      <c r="A381" s="1"/>
      <c r="B381" s="1"/>
      <c r="C381" s="1"/>
    </row>
    <row r="382" spans="1:10" x14ac:dyDescent="0.25">
      <c r="A382" s="1"/>
      <c r="B382" s="1"/>
      <c r="C382" s="1"/>
    </row>
    <row r="383" spans="1:10" x14ac:dyDescent="0.25">
      <c r="A383" s="1"/>
      <c r="B383" s="1"/>
      <c r="C383" s="1"/>
    </row>
    <row r="384" spans="1:10" x14ac:dyDescent="0.25">
      <c r="A384" s="1"/>
      <c r="B384" s="1"/>
      <c r="C384" s="1"/>
    </row>
    <row r="385" spans="1:3" x14ac:dyDescent="0.25">
      <c r="A385" s="1"/>
      <c r="B385" s="1"/>
      <c r="C385" s="1"/>
    </row>
    <row r="386" spans="1:3" x14ac:dyDescent="0.25">
      <c r="A386" s="1"/>
      <c r="B386" s="1"/>
      <c r="C386" s="1"/>
    </row>
    <row r="387" spans="1:3" x14ac:dyDescent="0.25">
      <c r="A387" s="1"/>
      <c r="B387" s="1"/>
      <c r="C387" s="1"/>
    </row>
    <row r="388" spans="1:3" x14ac:dyDescent="0.25">
      <c r="A388" s="1"/>
      <c r="B388" s="1"/>
      <c r="C388" s="1"/>
    </row>
    <row r="389" spans="1:3" x14ac:dyDescent="0.25">
      <c r="A389" s="1"/>
      <c r="B389" s="1"/>
      <c r="C389" s="1"/>
    </row>
    <row r="390" spans="1:3" x14ac:dyDescent="0.25">
      <c r="A390" s="1"/>
      <c r="B390" s="1"/>
      <c r="C390" s="1"/>
    </row>
    <row r="391" spans="1:3" x14ac:dyDescent="0.25">
      <c r="A391" s="1"/>
      <c r="B391" s="1"/>
      <c r="C391" s="1"/>
    </row>
    <row r="392" spans="1:3" x14ac:dyDescent="0.25">
      <c r="A392" s="1"/>
      <c r="B392" s="1"/>
      <c r="C392" s="1"/>
    </row>
    <row r="393" spans="1:3" x14ac:dyDescent="0.25">
      <c r="A393" s="1"/>
      <c r="B393" s="1"/>
      <c r="C393" s="1"/>
    </row>
    <row r="394" spans="1:3" x14ac:dyDescent="0.25">
      <c r="A394" s="1"/>
      <c r="B394" s="1"/>
      <c r="C394" s="1"/>
    </row>
    <row r="395" spans="1:3" x14ac:dyDescent="0.25">
      <c r="A395" s="1"/>
      <c r="B395" s="1"/>
      <c r="C395" s="1"/>
    </row>
    <row r="396" spans="1:3" x14ac:dyDescent="0.25">
      <c r="A396" s="1"/>
      <c r="B396" s="1"/>
      <c r="C396" s="1"/>
    </row>
    <row r="397" spans="1:3" x14ac:dyDescent="0.25">
      <c r="A397" s="1"/>
      <c r="B397" s="1"/>
      <c r="C397" s="1"/>
    </row>
    <row r="398" spans="1:3" x14ac:dyDescent="0.25">
      <c r="A398" s="1"/>
      <c r="B398" s="1"/>
      <c r="C398" s="1"/>
    </row>
    <row r="399" spans="1:3" x14ac:dyDescent="0.25">
      <c r="A399" s="1"/>
      <c r="B399" s="1"/>
      <c r="C399" s="1"/>
    </row>
    <row r="400" spans="1:3" x14ac:dyDescent="0.25">
      <c r="A400" s="1"/>
      <c r="B400" s="1"/>
      <c r="C400" s="1"/>
    </row>
    <row r="401" spans="1:3" x14ac:dyDescent="0.25">
      <c r="A401" s="1"/>
      <c r="B401" s="1"/>
      <c r="C401" s="1"/>
    </row>
    <row r="402" spans="1:3" x14ac:dyDescent="0.25">
      <c r="A402" s="1"/>
      <c r="B402" s="1"/>
      <c r="C402" s="1"/>
    </row>
    <row r="403" spans="1:3" x14ac:dyDescent="0.25">
      <c r="A403" s="1"/>
      <c r="B403" s="1"/>
      <c r="C403" s="1"/>
    </row>
    <row r="404" spans="1:3" x14ac:dyDescent="0.25">
      <c r="A404" s="1"/>
      <c r="B404" s="1"/>
      <c r="C404" s="1"/>
    </row>
    <row r="405" spans="1:3" x14ac:dyDescent="0.25">
      <c r="A405" s="1"/>
      <c r="B405" s="1"/>
      <c r="C405" s="1"/>
    </row>
    <row r="406" spans="1:3" x14ac:dyDescent="0.25">
      <c r="A406" s="1"/>
      <c r="B406" s="1"/>
      <c r="C406" s="1"/>
    </row>
    <row r="407" spans="1:3" x14ac:dyDescent="0.25">
      <c r="A407" s="1"/>
      <c r="B407" s="1"/>
      <c r="C407" s="1"/>
    </row>
    <row r="408" spans="1:3" x14ac:dyDescent="0.25">
      <c r="A408" s="1"/>
      <c r="B408" s="1"/>
      <c r="C408" s="1"/>
    </row>
    <row r="409" spans="1:3" x14ac:dyDescent="0.25">
      <c r="A409" s="1"/>
      <c r="B409" s="1"/>
      <c r="C409" s="1"/>
    </row>
    <row r="410" spans="1:3" x14ac:dyDescent="0.25">
      <c r="A410" s="1"/>
      <c r="B410" s="1"/>
      <c r="C410" s="1"/>
    </row>
    <row r="411" spans="1:3" x14ac:dyDescent="0.25">
      <c r="A411" s="1"/>
      <c r="B411" s="1"/>
      <c r="C411" s="1"/>
    </row>
    <row r="412" spans="1:3" x14ac:dyDescent="0.25">
      <c r="A412" s="1"/>
      <c r="B412" s="1"/>
      <c r="C412" s="1"/>
    </row>
    <row r="413" spans="1:3" x14ac:dyDescent="0.25">
      <c r="A413" s="1"/>
      <c r="B413" s="1"/>
      <c r="C413" s="1"/>
    </row>
    <row r="414" spans="1:3" x14ac:dyDescent="0.25">
      <c r="A414" s="1"/>
      <c r="B414" s="1"/>
      <c r="C414" s="1"/>
    </row>
    <row r="415" spans="1:3" x14ac:dyDescent="0.25">
      <c r="A415" s="1"/>
      <c r="B415" s="1"/>
      <c r="C415" s="1"/>
    </row>
    <row r="416" spans="1:3" x14ac:dyDescent="0.25">
      <c r="A416" s="1"/>
      <c r="B416" s="1"/>
      <c r="C416" s="1"/>
    </row>
    <row r="417" spans="1:3" x14ac:dyDescent="0.25">
      <c r="A417" s="1"/>
      <c r="B417" s="1"/>
      <c r="C417" s="1"/>
    </row>
    <row r="418" spans="1:3" x14ac:dyDescent="0.25">
      <c r="A418" s="1"/>
      <c r="B418" s="1"/>
      <c r="C418" s="1"/>
    </row>
    <row r="419" spans="1:3" x14ac:dyDescent="0.25">
      <c r="A419" s="1"/>
      <c r="B419" s="1"/>
      <c r="C419" s="1"/>
    </row>
    <row r="420" spans="1:3" x14ac:dyDescent="0.25">
      <c r="A420" s="1"/>
      <c r="B420" s="1"/>
      <c r="C420" s="1"/>
    </row>
    <row r="421" spans="1:3" x14ac:dyDescent="0.25">
      <c r="A421" s="1"/>
      <c r="B421" s="1"/>
      <c r="C421" s="1"/>
    </row>
    <row r="422" spans="1:3" x14ac:dyDescent="0.25">
      <c r="A422" s="1"/>
      <c r="B422" s="1"/>
      <c r="C422" s="1"/>
    </row>
    <row r="423" spans="1:3" x14ac:dyDescent="0.25">
      <c r="A423" s="1"/>
      <c r="B423" s="1"/>
      <c r="C423" s="1"/>
    </row>
    <row r="424" spans="1:3" x14ac:dyDescent="0.25">
      <c r="A424" s="1"/>
      <c r="B424" s="1"/>
      <c r="C424" s="1"/>
    </row>
    <row r="425" spans="1:3" x14ac:dyDescent="0.25">
      <c r="A425" s="1"/>
      <c r="B425" s="1"/>
      <c r="C425" s="1"/>
    </row>
    <row r="426" spans="1:3" x14ac:dyDescent="0.25">
      <c r="A426" s="1"/>
      <c r="B426" s="1"/>
      <c r="C426" s="1"/>
    </row>
    <row r="427" spans="1:3" x14ac:dyDescent="0.25">
      <c r="A427" s="1"/>
      <c r="B427" s="1"/>
      <c r="C427" s="1"/>
    </row>
    <row r="428" spans="1:3" x14ac:dyDescent="0.25">
      <c r="A428" s="1"/>
      <c r="B428" s="1"/>
      <c r="C428" s="1"/>
    </row>
    <row r="429" spans="1:3" x14ac:dyDescent="0.25">
      <c r="A429" s="1"/>
      <c r="B429" s="1"/>
      <c r="C429" s="1"/>
    </row>
    <row r="430" spans="1:3" x14ac:dyDescent="0.25">
      <c r="A430" s="1"/>
      <c r="B430" s="1"/>
      <c r="C430" s="1"/>
    </row>
    <row r="431" spans="1:3" x14ac:dyDescent="0.25">
      <c r="A431" s="1"/>
      <c r="B431" s="1"/>
      <c r="C431" s="1"/>
    </row>
    <row r="432" spans="1:3" x14ac:dyDescent="0.25">
      <c r="A432" s="1"/>
      <c r="B432" s="1"/>
      <c r="C432" s="1"/>
    </row>
    <row r="433" spans="1:3" x14ac:dyDescent="0.25">
      <c r="A433" s="1"/>
      <c r="B433" s="1"/>
      <c r="C433" s="1"/>
    </row>
    <row r="434" spans="1:3" x14ac:dyDescent="0.25">
      <c r="A434" s="1"/>
      <c r="B434" s="1"/>
      <c r="C434" s="1"/>
    </row>
    <row r="435" spans="1:3" x14ac:dyDescent="0.25">
      <c r="A435" s="1"/>
      <c r="B435" s="1"/>
      <c r="C435" s="1"/>
    </row>
    <row r="436" spans="1:3" x14ac:dyDescent="0.25">
      <c r="A436" s="1"/>
      <c r="B436" s="1"/>
      <c r="C436" s="1"/>
    </row>
    <row r="437" spans="1:3" x14ac:dyDescent="0.25">
      <c r="A437" s="1"/>
      <c r="B437" s="1"/>
      <c r="C437" s="1"/>
    </row>
    <row r="438" spans="1:3" x14ac:dyDescent="0.25">
      <c r="A438" s="1"/>
      <c r="B438" s="1"/>
      <c r="C438" s="1"/>
    </row>
    <row r="439" spans="1:3" x14ac:dyDescent="0.25">
      <c r="A439" s="1"/>
      <c r="B439" s="1"/>
      <c r="C439" s="1"/>
    </row>
    <row r="440" spans="1:3" x14ac:dyDescent="0.25">
      <c r="A440" s="1"/>
      <c r="B440" s="1"/>
      <c r="C440" s="1"/>
    </row>
    <row r="441" spans="1:3" x14ac:dyDescent="0.25">
      <c r="A441" s="1"/>
      <c r="B441" s="1"/>
      <c r="C441" s="1"/>
    </row>
    <row r="442" spans="1:3" x14ac:dyDescent="0.25">
      <c r="A442" s="1"/>
      <c r="B442" s="1"/>
      <c r="C442" s="1"/>
    </row>
    <row r="443" spans="1:3" x14ac:dyDescent="0.25">
      <c r="A443" s="1"/>
      <c r="B443" s="1"/>
      <c r="C443" s="1"/>
    </row>
    <row r="444" spans="1:3" x14ac:dyDescent="0.25">
      <c r="A444" s="1"/>
      <c r="B444" s="1"/>
      <c r="C444" s="1"/>
    </row>
  </sheetData>
  <mergeCells count="10">
    <mergeCell ref="A4:C4"/>
    <mergeCell ref="A1:C1"/>
    <mergeCell ref="A2:C2"/>
    <mergeCell ref="A3:C3"/>
    <mergeCell ref="A5:C5"/>
    <mergeCell ref="A6:C6"/>
    <mergeCell ref="A7:C7"/>
    <mergeCell ref="C10:C12"/>
    <mergeCell ref="A10:A12"/>
    <mergeCell ref="B10:B12"/>
  </mergeCells>
  <pageMargins left="0.9055118110236221" right="0.31496062992125984" top="0.74803149606299213" bottom="0.74803149606299213" header="0.31496062992125984" footer="0.31496062992125984"/>
  <pageSetup paperSize="9" scale="8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CHERNIKOVA</dc:creator>
  <cp:lastModifiedBy>BARANOVA</cp:lastModifiedBy>
  <cp:lastPrinted>2023-03-22T11:04:24Z</cp:lastPrinted>
  <dcterms:created xsi:type="dcterms:W3CDTF">2015-06-05T18:19:34Z</dcterms:created>
  <dcterms:modified xsi:type="dcterms:W3CDTF">2024-03-25T12:16:34Z</dcterms:modified>
</cp:coreProperties>
</file>