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4 год\Бюджеты поселений 2024-2026\Бюджеты поселений с ВУС\Синезерское сп с ВУС\Решение о бюджете\"/>
    </mc:Choice>
  </mc:AlternateContent>
  <bookViews>
    <workbookView xWindow="-120" yWindow="-120" windowWidth="29040" windowHeight="15840"/>
  </bookViews>
  <sheets>
    <sheet name="Документ" sheetId="1" r:id="rId1"/>
  </sheets>
  <definedNames>
    <definedName name="_xlnm.Print_Titles" localSheetId="0">Документ!$9:$9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8" i="1" l="1"/>
  <c r="M28" i="1"/>
  <c r="N28" i="1"/>
  <c r="O28" i="1"/>
  <c r="P28" i="1"/>
  <c r="Q28" i="1"/>
  <c r="R28" i="1"/>
  <c r="S28" i="1"/>
  <c r="K28" i="1"/>
  <c r="L29" i="1"/>
  <c r="M29" i="1"/>
  <c r="N29" i="1"/>
  <c r="O29" i="1"/>
  <c r="P29" i="1"/>
  <c r="Q29" i="1"/>
  <c r="R29" i="1"/>
  <c r="S29" i="1"/>
  <c r="K29" i="1"/>
  <c r="L31" i="1" l="1"/>
  <c r="M31" i="1"/>
  <c r="N31" i="1"/>
  <c r="O31" i="1"/>
  <c r="P31" i="1"/>
  <c r="Q31" i="1"/>
  <c r="R31" i="1"/>
  <c r="S31" i="1"/>
  <c r="L32" i="1"/>
  <c r="M32" i="1"/>
  <c r="N32" i="1"/>
  <c r="O32" i="1"/>
  <c r="P32" i="1"/>
  <c r="Q32" i="1"/>
  <c r="R32" i="1"/>
  <c r="S32" i="1"/>
  <c r="L33" i="1"/>
  <c r="M33" i="1"/>
  <c r="N33" i="1"/>
  <c r="O33" i="1"/>
  <c r="P33" i="1"/>
  <c r="Q33" i="1"/>
  <c r="R33" i="1"/>
  <c r="S33" i="1"/>
  <c r="K33" i="1"/>
  <c r="K32" i="1" s="1"/>
  <c r="K31" i="1" s="1"/>
  <c r="L24" i="1" l="1"/>
  <c r="L11" i="1" s="1"/>
  <c r="M24" i="1"/>
  <c r="M11" i="1" s="1"/>
  <c r="N24" i="1"/>
  <c r="N11" i="1" s="1"/>
  <c r="O24" i="1"/>
  <c r="O11" i="1" s="1"/>
  <c r="P24" i="1"/>
  <c r="P11" i="1" s="1"/>
  <c r="Q24" i="1"/>
  <c r="Q11" i="1" s="1"/>
  <c r="M72" i="1" l="1"/>
  <c r="Q72" i="1"/>
  <c r="L73" i="1"/>
  <c r="L72" i="1" s="1"/>
  <c r="M73" i="1"/>
  <c r="N73" i="1"/>
  <c r="N72" i="1" s="1"/>
  <c r="O73" i="1"/>
  <c r="O72" i="1" s="1"/>
  <c r="P73" i="1"/>
  <c r="P72" i="1" s="1"/>
  <c r="Q73" i="1"/>
  <c r="R73" i="1"/>
  <c r="R72" i="1" s="1"/>
  <c r="S73" i="1"/>
  <c r="S72" i="1" s="1"/>
  <c r="K73" i="1"/>
  <c r="K72" i="1" s="1"/>
  <c r="L76" i="1"/>
  <c r="L75" i="1" s="1"/>
  <c r="M76" i="1"/>
  <c r="M75" i="1" s="1"/>
  <c r="N76" i="1"/>
  <c r="N75" i="1" s="1"/>
  <c r="O76" i="1"/>
  <c r="O75" i="1" s="1"/>
  <c r="P76" i="1"/>
  <c r="P75" i="1" s="1"/>
  <c r="Q76" i="1"/>
  <c r="Q75" i="1" s="1"/>
  <c r="R76" i="1"/>
  <c r="R75" i="1" s="1"/>
  <c r="S76" i="1"/>
  <c r="S75" i="1" s="1"/>
  <c r="K76" i="1"/>
  <c r="K75" i="1" s="1"/>
  <c r="P68" i="1" l="1"/>
  <c r="L68" i="1"/>
  <c r="O68" i="1"/>
  <c r="Q68" i="1"/>
  <c r="N68" i="1"/>
  <c r="M68" i="1"/>
  <c r="S81" i="1"/>
  <c r="S80" i="1" s="1"/>
  <c r="S79" i="1" s="1"/>
  <c r="S78" i="1" s="1"/>
  <c r="S70" i="1"/>
  <c r="S69" i="1" s="1"/>
  <c r="S68" i="1" s="1"/>
  <c r="S66" i="1"/>
  <c r="S65" i="1" s="1"/>
  <c r="S64" i="1" s="1"/>
  <c r="S61" i="1"/>
  <c r="S60" i="1" s="1"/>
  <c r="S59" i="1" s="1"/>
  <c r="S58" i="1" s="1"/>
  <c r="S56" i="1"/>
  <c r="S55" i="1" s="1"/>
  <c r="S54" i="1" s="1"/>
  <c r="S53" i="1" s="1"/>
  <c r="S51" i="1"/>
  <c r="S49" i="1"/>
  <c r="S44" i="1"/>
  <c r="S43" i="1" s="1"/>
  <c r="S41" i="1"/>
  <c r="S40" i="1"/>
  <c r="L37" i="1"/>
  <c r="L36" i="1" s="1"/>
  <c r="L35" i="1" s="1"/>
  <c r="M37" i="1"/>
  <c r="N37" i="1"/>
  <c r="N36" i="1" s="1"/>
  <c r="N35" i="1" s="1"/>
  <c r="O37" i="1"/>
  <c r="O36" i="1" s="1"/>
  <c r="O35" i="1" s="1"/>
  <c r="P37" i="1"/>
  <c r="P36" i="1" s="1"/>
  <c r="P35" i="1" s="1"/>
  <c r="Q37" i="1"/>
  <c r="Q36" i="1" s="1"/>
  <c r="Q35" i="1" s="1"/>
  <c r="R37" i="1"/>
  <c r="R36" i="1" s="1"/>
  <c r="R35" i="1" s="1"/>
  <c r="S37" i="1"/>
  <c r="S36" i="1" s="1"/>
  <c r="S35" i="1" s="1"/>
  <c r="K37" i="1"/>
  <c r="K36" i="1" s="1"/>
  <c r="K35" i="1" s="1"/>
  <c r="M36" i="1"/>
  <c r="M35" i="1" s="1"/>
  <c r="S26" i="1"/>
  <c r="S25" i="1" s="1"/>
  <c r="S24" i="1" s="1"/>
  <c r="S22" i="1"/>
  <c r="S20" i="1"/>
  <c r="S18" i="1"/>
  <c r="S14" i="1"/>
  <c r="S13" i="1" s="1"/>
  <c r="S48" i="1" l="1"/>
  <c r="S47" i="1" s="1"/>
  <c r="S46" i="1" s="1"/>
  <c r="S17" i="1"/>
  <c r="S16" i="1" s="1"/>
  <c r="S63" i="1"/>
  <c r="S39" i="1"/>
  <c r="S12" i="1"/>
  <c r="S11" i="1" l="1"/>
  <c r="S10" i="1" s="1"/>
  <c r="S83" i="1" s="1"/>
  <c r="L39" i="1"/>
  <c r="L10" i="1" s="1"/>
  <c r="M39" i="1"/>
  <c r="M10" i="1" s="1"/>
  <c r="N39" i="1"/>
  <c r="N10" i="1" s="1"/>
  <c r="O39" i="1"/>
  <c r="O10" i="1" s="1"/>
  <c r="P39" i="1"/>
  <c r="P10" i="1" s="1"/>
  <c r="Q39" i="1"/>
  <c r="Q10" i="1" s="1"/>
  <c r="R41" i="1"/>
  <c r="R40" i="1" s="1"/>
  <c r="K41" i="1"/>
  <c r="K40" i="1" s="1"/>
  <c r="L83" i="1" l="1"/>
  <c r="M83" i="1"/>
  <c r="N83" i="1"/>
  <c r="O83" i="1"/>
  <c r="P83" i="1"/>
  <c r="Q83" i="1"/>
  <c r="R14" i="1" l="1"/>
  <c r="R13" i="1" s="1"/>
  <c r="K14" i="1"/>
  <c r="K13" i="1" s="1"/>
  <c r="R81" i="1"/>
  <c r="R80" i="1" s="1"/>
  <c r="R79" i="1" s="1"/>
  <c r="R78" i="1" s="1"/>
  <c r="R70" i="1"/>
  <c r="R69" i="1" s="1"/>
  <c r="R68" i="1" s="1"/>
  <c r="R66" i="1"/>
  <c r="R65" i="1" s="1"/>
  <c r="R64" i="1" s="1"/>
  <c r="R61" i="1"/>
  <c r="R60" i="1" s="1"/>
  <c r="R59" i="1" s="1"/>
  <c r="R58" i="1" s="1"/>
  <c r="R56" i="1"/>
  <c r="R55" i="1" s="1"/>
  <c r="R54" i="1" s="1"/>
  <c r="R51" i="1"/>
  <c r="R49" i="1"/>
  <c r="R44" i="1"/>
  <c r="R43" i="1" s="1"/>
  <c r="R39" i="1" s="1"/>
  <c r="R26" i="1"/>
  <c r="R25" i="1" s="1"/>
  <c r="R24" i="1" s="1"/>
  <c r="R22" i="1"/>
  <c r="R20" i="1"/>
  <c r="R18" i="1"/>
  <c r="K56" i="1"/>
  <c r="K55" i="1" s="1"/>
  <c r="K54" i="1" s="1"/>
  <c r="K53" i="1" s="1"/>
  <c r="K51" i="1"/>
  <c r="K81" i="1"/>
  <c r="K80" i="1" s="1"/>
  <c r="K79" i="1" s="1"/>
  <c r="K78" i="1" s="1"/>
  <c r="K70" i="1"/>
  <c r="K69" i="1" s="1"/>
  <c r="K68" i="1" s="1"/>
  <c r="K66" i="1"/>
  <c r="K65" i="1" s="1"/>
  <c r="K64" i="1" s="1"/>
  <c r="K61" i="1"/>
  <c r="K60" i="1" s="1"/>
  <c r="K59" i="1" s="1"/>
  <c r="K58" i="1" s="1"/>
  <c r="K49" i="1"/>
  <c r="K44" i="1"/>
  <c r="K43" i="1" s="1"/>
  <c r="K39" i="1" s="1"/>
  <c r="K26" i="1"/>
  <c r="K25" i="1" s="1"/>
  <c r="K24" i="1" s="1"/>
  <c r="K20" i="1"/>
  <c r="K22" i="1"/>
  <c r="K18" i="1"/>
  <c r="K12" i="1" l="1"/>
  <c r="R17" i="1"/>
  <c r="R16" i="1" s="1"/>
  <c r="K48" i="1"/>
  <c r="K47" i="1" s="1"/>
  <c r="K46" i="1" s="1"/>
  <c r="R48" i="1"/>
  <c r="R47" i="1" s="1"/>
  <c r="R46" i="1" s="1"/>
  <c r="R12" i="1"/>
  <c r="R53" i="1"/>
  <c r="R63" i="1"/>
  <c r="K63" i="1"/>
  <c r="K17" i="1"/>
  <c r="K16" i="1" s="1"/>
  <c r="K11" i="1" l="1"/>
  <c r="K10" i="1" s="1"/>
  <c r="K83" i="1" s="1"/>
  <c r="R11" i="1"/>
  <c r="R10" i="1" s="1"/>
  <c r="R83" i="1" s="1"/>
</calcChain>
</file>

<file path=xl/sharedStrings.xml><?xml version="1.0" encoding="utf-8"?>
<sst xmlns="http://schemas.openxmlformats.org/spreadsheetml/2006/main" count="430" uniqueCount="106">
  <si>
    <t/>
  </si>
  <si>
    <t xml:space="preserve">  Синезерская сельская администрация</t>
  </si>
  <si>
    <t>880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</si>
  <si>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</si>
  <si>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</si>
  <si>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</si>
  <si>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</si>
  <si>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</si>
  <si>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</si>
  <si>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</si>
  <si>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</si>
  <si>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</si>
  <si>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</si>
  <si>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</si>
  <si>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</si>
  <si>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</si>
  <si>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</si>
  <si>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</si>
  <si>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</si>
  <si>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</si>
  <si>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</si>
  <si>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</si>
  <si>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Эксплуатация и содержание имущества казны муниципального образования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</si>
  <si>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</si>
  <si>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</si>
  <si>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</si>
  <si>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</si>
  <si>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</si>
  <si>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</si>
  <si>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</si>
  <si>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 xml:space="preserve">      Благоустройство</t>
  </si>
  <si>
    <t xml:space="preserve">        Организация и обеспечение освещения улиц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</si>
  <si>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</si>
  <si>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</si>
  <si>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</si>
  <si>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</si>
  <si>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</si>
  <si>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</si>
  <si>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</si>
  <si>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>Всего расходов:</t>
  </si>
  <si>
    <t>(рублей)</t>
  </si>
  <si>
    <t>Наименование</t>
  </si>
  <si>
    <t>ГРБС</t>
  </si>
  <si>
    <t>Рз</t>
  </si>
  <si>
    <t>Пр</t>
  </si>
  <si>
    <t>ЦСТ</t>
  </si>
  <si>
    <t>ВР</t>
  </si>
  <si>
    <t>01</t>
  </si>
  <si>
    <t>02</t>
  </si>
  <si>
    <t>04</t>
  </si>
  <si>
    <t>03</t>
  </si>
  <si>
    <t>13</t>
  </si>
  <si>
    <t>09</t>
  </si>
  <si>
    <t>05</t>
  </si>
  <si>
    <t>10</t>
  </si>
  <si>
    <t>к решению Синезерского сельского Совета народных депутатов "О бюджете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</si>
  <si>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</si>
  <si>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06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</si>
  <si>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</si>
  <si>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500</t>
  </si>
  <si>
    <t>Межбюджетные трансферты</t>
  </si>
  <si>
    <t>540</t>
  </si>
  <si>
    <t>Иные межбюджетные трансферты</t>
  </si>
  <si>
    <t>6100084200</t>
  </si>
  <si>
    <t>НАЦИОНАЛЬНАЯ БЕЗОПАСНОСТЬ И ПРАВООХРАНИТЕЛЬНАЯ ДЕЯТЕЛЬНОСТЬ</t>
  </si>
  <si>
    <t>Обеспечение пожарной безопасности</t>
  </si>
  <si>
    <t>Мероприятия в сфере пожарной безопасности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</si>
  <si>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</si>
  <si>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</si>
  <si>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</si>
  <si>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6100080080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</si>
  <si>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них. включая создание и обеспечение функционирования перковок (парковочных мест). осуществление муниципального контроля за сохранностью автомобильных дорог местного значения в границах населенных пунктов поселений. а также осуществление иных полномочий в облати использования автомобильных дорог и осуществление дорожной деятельности</t>
  </si>
  <si>
    <t>Иные бюджетные ассигнования</t>
  </si>
  <si>
    <t>Резервные средства</t>
  </si>
  <si>
    <t>870</t>
  </si>
  <si>
    <t>Синезерского сельского поселения Навлинского муниципального района Брянской области</t>
  </si>
  <si>
    <t>Резервные фонды</t>
  </si>
  <si>
    <t>11</t>
  </si>
  <si>
    <t>Резервные фонды местной администрации</t>
  </si>
  <si>
    <t>6100083030</t>
  </si>
  <si>
    <t>Сумма на 2024 год</t>
  </si>
  <si>
    <t>8041080020</t>
  </si>
  <si>
    <t>8041080040</t>
  </si>
  <si>
    <t>8041180920</t>
  </si>
  <si>
    <t>8041051180</t>
  </si>
  <si>
    <t>8041383740</t>
  </si>
  <si>
    <t>8041483760</t>
  </si>
  <si>
    <t>8041481690</t>
  </si>
  <si>
    <t>8041582450</t>
  </si>
  <si>
    <t>Сумма на 2025 год</t>
  </si>
  <si>
    <t>Приложение 3</t>
  </si>
  <si>
    <t>Организация и содержание мест захоронений (кладбищ)</t>
  </si>
  <si>
    <t>Мероприятия по благоустройству</t>
  </si>
  <si>
    <t>8041481710</t>
  </si>
  <si>
    <t>8041481730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</si>
  <si>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</si>
  <si>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на 2024 год и на плановый период 2025 и 2026 годов"</t>
  </si>
  <si>
    <t>Ведомственная структура расходов бюджета Синезерского сельского поселения Навлинского муниципального района Брянской области на 2024 и плановый период 2025 и 2026 годов</t>
  </si>
  <si>
    <t>Сумма на 2026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</si>
  <si>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</si>
  <si>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6100084400</t>
  </si>
  <si>
    <t>Обеспечение проведения выборов и референдумов</t>
  </si>
  <si>
    <t>Организация и проведение выборов и референдумов</t>
  </si>
  <si>
    <t>Специальные расходы</t>
  </si>
  <si>
    <t>07</t>
  </si>
  <si>
    <t>6100080060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</si>
</sst>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63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9" fillId="6" borderId="2" xfId="6" applyNumberFormat="1" applyFont="1" applyFill="1" applyProtection="1">
      <alignment vertical="top" wrapText="1"/>
    </xf>
    <xf numFmtId="49" fontId="9" fillId="6" borderId="2" xfId="7" applyFont="1" applyFill="1" applyProtection="1">
      <alignment horizontal="center" vertical="top" shrinkToFit="1"/>
    </xf>
    <xf numFmtId="4" fontId="9" fillId="6" borderId="2" xfId="8" applyFont="1" applyFill="1" applyProtection="1">
      <alignment horizontal="right" vertical="top" shrinkToFit="1"/>
    </xf>
    <xf numFmtId="49" fontId="5" fillId="0" borderId="7" xfId="7" applyFont="1" applyBorder="1" applyProtection="1">
      <alignment horizontal="center" vertical="top" shrinkToFit="1"/>
    </xf>
    <xf numFmtId="0" fontId="5" fillId="0" borderId="8" xfId="6" applyNumberFormat="1" applyFont="1" applyBorder="1" applyProtection="1">
      <alignment vertical="top" wrapText="1"/>
    </xf>
    <xf numFmtId="49" fontId="5" fillId="0" borderId="8" xfId="7" applyFont="1" applyBorder="1" applyProtection="1">
      <alignment horizontal="center" vertical="top" shrinkToFit="1"/>
    </xf>
    <xf numFmtId="0" fontId="5" fillId="0" borderId="9" xfId="6" applyNumberFormat="1" applyFont="1" applyBorder="1" applyProtection="1">
      <alignment vertical="top" wrapText="1"/>
    </xf>
    <xf numFmtId="49" fontId="5" fillId="0" borderId="9" xfId="7" applyFont="1" applyBorder="1" applyProtection="1">
      <alignment horizontal="center" vertical="top" shrinkToFit="1"/>
    </xf>
    <xf numFmtId="0" fontId="5" fillId="0" borderId="10" xfId="0" applyFont="1" applyBorder="1" applyAlignment="1">
      <alignment horizontal="justify" wrapText="1"/>
    </xf>
    <xf numFmtId="0" fontId="5" fillId="0" borderId="6" xfId="0" applyFont="1" applyBorder="1" applyAlignment="1">
      <alignment horizontal="justify" wrapText="1"/>
    </xf>
    <xf numFmtId="0" fontId="5" fillId="0" borderId="6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49" fontId="5" fillId="0" borderId="12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5" fillId="0" borderId="10" xfId="0" applyNumberFormat="1" applyFont="1" applyBorder="1" applyAlignment="1">
      <alignment horizontal="center" vertical="top"/>
    </xf>
    <xf numFmtId="49" fontId="5" fillId="0" borderId="11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15" xfId="0" applyFont="1" applyBorder="1" applyAlignment="1">
      <alignment horizontal="justify" wrapText="1"/>
    </xf>
    <xf numFmtId="0" fontId="5" fillId="0" borderId="1" xfId="13" applyFont="1" applyProtection="1">
      <alignment horizontal="left" wrapText="1"/>
      <protection locked="0"/>
    </xf>
    <xf numFmtId="0" fontId="5" fillId="0" borderId="16" xfId="5" applyNumberFormat="1" applyFont="1" applyBorder="1" applyProtection="1">
      <alignment horizontal="center" vertical="center" wrapText="1"/>
    </xf>
    <xf numFmtId="4" fontId="7" fillId="5" borderId="16" xfId="8" applyFont="1" applyFill="1" applyBorder="1" applyProtection="1">
      <alignment horizontal="right" vertical="top" shrinkToFit="1"/>
    </xf>
    <xf numFmtId="4" fontId="5" fillId="5" borderId="16" xfId="8" applyFont="1" applyFill="1" applyBorder="1" applyProtection="1">
      <alignment horizontal="right" vertical="top" shrinkToFit="1"/>
    </xf>
    <xf numFmtId="0" fontId="6" fillId="0" borderId="6" xfId="0" applyFont="1" applyBorder="1" applyProtection="1">
      <protection locked="0"/>
    </xf>
    <xf numFmtId="0" fontId="5" fillId="0" borderId="6" xfId="5" applyNumberFormat="1" applyFont="1" applyBorder="1" applyProtection="1">
      <alignment horizontal="center" vertical="center" wrapText="1"/>
    </xf>
    <xf numFmtId="4" fontId="7" fillId="5" borderId="1" xfId="11" applyFont="1" applyFill="1" applyBorder="1" applyProtection="1">
      <alignment horizontal="right" vertical="top" shrinkToFit="1"/>
    </xf>
    <xf numFmtId="4" fontId="7" fillId="5" borderId="6" xfId="8" applyFont="1" applyFill="1" applyBorder="1" applyProtection="1">
      <alignment horizontal="right" vertical="top" shrinkToFit="1"/>
    </xf>
    <xf numFmtId="4" fontId="5" fillId="5" borderId="6" xfId="8" applyFont="1" applyFill="1" applyBorder="1" applyProtection="1">
      <alignment horizontal="right" vertical="top" shrinkToFit="1"/>
    </xf>
    <xf numFmtId="2" fontId="10" fillId="0" borderId="6" xfId="0" applyNumberFormat="1" applyFont="1" applyBorder="1" applyProtection="1">
      <protection locked="0"/>
    </xf>
    <xf numFmtId="0" fontId="5" fillId="0" borderId="10" xfId="0" applyFont="1" applyBorder="1" applyAlignment="1">
      <alignment horizontal="center" vertical="top"/>
    </xf>
    <xf numFmtId="49" fontId="5" fillId="0" borderId="17" xfId="7" applyFont="1" applyBorder="1" applyProtection="1">
      <alignment horizontal="center" vertical="top" shrinkToFit="1"/>
    </xf>
    <xf numFmtId="4" fontId="5" fillId="5" borderId="8" xfId="8" applyFont="1" applyFill="1" applyBorder="1" applyProtection="1">
      <alignment horizontal="right" vertical="top" shrinkToFit="1"/>
    </xf>
    <xf numFmtId="4" fontId="5" fillId="5" borderId="8" xfId="9" applyFont="1" applyFill="1" applyBorder="1" applyProtection="1">
      <alignment horizontal="right" vertical="top" shrinkToFit="1"/>
    </xf>
    <xf numFmtId="4" fontId="5" fillId="5" borderId="18" xfId="8" applyFont="1" applyFill="1" applyBorder="1" applyProtection="1">
      <alignment horizontal="right" vertical="top" shrinkToFit="1"/>
    </xf>
    <xf numFmtId="0" fontId="6" fillId="0" borderId="10" xfId="0" applyFont="1" applyBorder="1" applyProtection="1">
      <protection locked="0"/>
    </xf>
    <xf numFmtId="4" fontId="5" fillId="5" borderId="9" xfId="8" applyFont="1" applyFill="1" applyBorder="1" applyProtection="1">
      <alignment horizontal="right" vertical="top" shrinkToFit="1"/>
    </xf>
    <xf numFmtId="4" fontId="5" fillId="5" borderId="9" xfId="9" applyFont="1" applyFill="1" applyBorder="1" applyProtection="1">
      <alignment horizontal="right" vertical="top" shrinkToFit="1"/>
    </xf>
    <xf numFmtId="4" fontId="5" fillId="5" borderId="19" xfId="8" applyFont="1" applyFill="1" applyBorder="1" applyProtection="1">
      <alignment horizontal="right" vertical="top" shrinkToFit="1"/>
    </xf>
    <xf numFmtId="4" fontId="5" fillId="5" borderId="20" xfId="8" applyFont="1" applyFill="1" applyBorder="1" applyProtection="1">
      <alignment horizontal="right" vertical="top" shrinkToFit="1"/>
    </xf>
    <xf numFmtId="0" fontId="5" fillId="0" borderId="6" xfId="6" applyNumberFormat="1" applyFont="1" applyBorder="1" applyProtection="1">
      <alignment vertical="top" wrapText="1"/>
    </xf>
    <xf numFmtId="49" fontId="5" fillId="0" borderId="6" xfId="7" applyFont="1" applyBorder="1" applyProtection="1">
      <alignment horizontal="center" vertical="top" shrinkToFit="1"/>
    </xf>
    <xf numFmtId="4" fontId="5" fillId="5" borderId="6" xfId="9" applyFont="1" applyFill="1" applyBorder="1" applyProtection="1">
      <alignment horizontal="right" vertical="top" shrinkToFit="1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8" fillId="0" borderId="1" xfId="3" applyNumberFormat="1" applyFont="1" applyAlignment="1" applyProtection="1">
      <alignment horizontal="center" wrapText="1"/>
    </xf>
    <xf numFmtId="0" fontId="5" fillId="0" borderId="1" xfId="4" applyNumberFormat="1" applyFont="1" applyAlignment="1" applyProtection="1">
      <alignment horizontal="right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5"/>
  <sheetViews>
    <sheetView showGridLines="0" tabSelected="1" topLeftCell="A43" zoomScale="75" zoomScaleNormal="75" workbookViewId="0">
      <selection activeCell="X60" sqref="X60"/>
    </sheetView>
  </sheetViews>
  <sheetFormatPr defaultColWidth="9.140625" defaultRowHeight="15" outlineLevelRow="5" x14ac:dyDescent="0.25"/>
  <cols>
    <col min="1" max="1" width="40" style="2" customWidth="1"/>
    <col min="2" max="4" width="7.7109375" style="2" customWidth="1"/>
    <col min="5" max="5" width="10.7109375" style="2" customWidth="1"/>
    <col min="6" max="6" width="7.7109375" style="2" customWidth="1"/>
    <col min="7" max="10" width="9.140625" style="2" hidden="1"/>
    <col min="11" max="11" width="11.7109375" style="2" customWidth="1"/>
    <col min="12" max="17" width="9.140625" style="2" hidden="1"/>
    <col min="18" max="18" width="12" style="2" customWidth="1"/>
    <col min="19" max="19" width="11.85546875" style="2" customWidth="1"/>
    <col min="20" max="16384" width="9.140625" style="2"/>
  </cols>
  <sheetData>
    <row r="1" spans="1:19" ht="15" customHeight="1" x14ac:dyDescent="0.25">
      <c r="A1" s="60" t="s">
        <v>90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</row>
    <row r="2" spans="1:19" ht="15" customHeight="1" x14ac:dyDescent="0.25">
      <c r="A2" s="60" t="s">
        <v>55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</row>
    <row r="3" spans="1:19" ht="15" customHeight="1" x14ac:dyDescent="0.25">
      <c r="A3" s="60" t="s">
        <v>75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</row>
    <row r="4" spans="1:19" ht="15" customHeight="1" x14ac:dyDescent="0.25">
      <c r="A4" s="60" t="s">
        <v>96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</row>
    <row r="5" spans="1:19" ht="15" customHeight="1" x14ac:dyDescent="0.25">
      <c r="A5" s="56"/>
      <c r="B5" s="57"/>
      <c r="C5" s="57"/>
      <c r="D5" s="57"/>
      <c r="E5" s="57"/>
      <c r="F5" s="57"/>
      <c r="G5" s="57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9" ht="15.95" customHeight="1" x14ac:dyDescent="0.25">
      <c r="A6" s="61" t="s">
        <v>97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</row>
    <row r="7" spans="1:19" ht="15.95" customHeight="1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</row>
    <row r="8" spans="1:19" ht="12" customHeight="1" x14ac:dyDescent="0.25">
      <c r="A8" s="62" t="s">
        <v>40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</row>
    <row r="9" spans="1:19" ht="42.75" customHeight="1" x14ac:dyDescent="0.25">
      <c r="A9" s="3" t="s">
        <v>41</v>
      </c>
      <c r="B9" s="3" t="s">
        <v>42</v>
      </c>
      <c r="C9" s="3" t="s">
        <v>43</v>
      </c>
      <c r="D9" s="3" t="s">
        <v>44</v>
      </c>
      <c r="E9" s="3" t="s">
        <v>45</v>
      </c>
      <c r="F9" s="3" t="s">
        <v>46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80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32" t="s">
        <v>89</v>
      </c>
      <c r="S9" s="36" t="s">
        <v>98</v>
      </c>
    </row>
    <row r="10" spans="1:19" ht="15" customHeight="1" x14ac:dyDescent="0.25">
      <c r="A10" s="4" t="s">
        <v>1</v>
      </c>
      <c r="B10" s="5" t="s">
        <v>2</v>
      </c>
      <c r="C10" s="5"/>
      <c r="D10" s="5"/>
      <c r="E10" s="5"/>
      <c r="F10" s="5"/>
      <c r="G10" s="5" t="s">
        <v>3</v>
      </c>
      <c r="H10" s="5"/>
      <c r="I10" s="5"/>
      <c r="J10" s="5"/>
      <c r="K10" s="6">
        <f>K11+K46+K58+K63+K78+K53</f>
        <v>7849525</v>
      </c>
      <c r="L10" s="6">
        <f t="shared" ref="L10:S10" si="0">L11+L46+L58+L63+L78+L53</f>
        <v>3275083.91</v>
      </c>
      <c r="M10" s="6">
        <f t="shared" si="0"/>
        <v>0</v>
      </c>
      <c r="N10" s="6">
        <f t="shared" si="0"/>
        <v>3275083.91</v>
      </c>
      <c r="O10" s="6">
        <f t="shared" si="0"/>
        <v>0</v>
      </c>
      <c r="P10" s="6">
        <f t="shared" si="0"/>
        <v>3275083.91</v>
      </c>
      <c r="Q10" s="6">
        <f t="shared" si="0"/>
        <v>0</v>
      </c>
      <c r="R10" s="33">
        <f t="shared" si="0"/>
        <v>8070000</v>
      </c>
      <c r="S10" s="38">
        <f t="shared" si="0"/>
        <v>8162375</v>
      </c>
    </row>
    <row r="11" spans="1:19" ht="15" customHeight="1" outlineLevel="1" x14ac:dyDescent="0.25">
      <c r="A11" s="9" t="s">
        <v>4</v>
      </c>
      <c r="B11" s="5" t="s">
        <v>2</v>
      </c>
      <c r="C11" s="5" t="s">
        <v>47</v>
      </c>
      <c r="D11" s="5"/>
      <c r="E11" s="5"/>
      <c r="F11" s="5"/>
      <c r="G11" s="5" t="s">
        <v>3</v>
      </c>
      <c r="H11" s="5"/>
      <c r="I11" s="5"/>
      <c r="J11" s="5"/>
      <c r="K11" s="10">
        <f>K12+K16+K24+K39+K35+K31</f>
        <v>3143328.12</v>
      </c>
      <c r="L11" s="10">
        <f t="shared" ref="L11:S11" si="1">L12+L16+L24+L39+L35+L31</f>
        <v>1197526</v>
      </c>
      <c r="M11" s="10">
        <f t="shared" si="1"/>
        <v>0</v>
      </c>
      <c r="N11" s="10">
        <f t="shared" si="1"/>
        <v>1197526</v>
      </c>
      <c r="O11" s="10">
        <f t="shared" si="1"/>
        <v>0</v>
      </c>
      <c r="P11" s="10">
        <f t="shared" si="1"/>
        <v>1197526</v>
      </c>
      <c r="Q11" s="10">
        <f t="shared" si="1"/>
        <v>0</v>
      </c>
      <c r="R11" s="10">
        <f t="shared" si="1"/>
        <v>3246871.12</v>
      </c>
      <c r="S11" s="10">
        <f t="shared" si="1"/>
        <v>3359528.12</v>
      </c>
    </row>
    <row r="12" spans="1:19" ht="39" customHeight="1" outlineLevel="2" x14ac:dyDescent="0.25">
      <c r="A12" s="9" t="s">
        <v>5</v>
      </c>
      <c r="B12" s="5" t="s">
        <v>2</v>
      </c>
      <c r="C12" s="5" t="s">
        <v>47</v>
      </c>
      <c r="D12" s="5" t="s">
        <v>48</v>
      </c>
      <c r="E12" s="5"/>
      <c r="F12" s="5"/>
      <c r="G12" s="5" t="s">
        <v>3</v>
      </c>
      <c r="H12" s="5"/>
      <c r="I12" s="5"/>
      <c r="J12" s="5"/>
      <c r="K12" s="10">
        <f>K14</f>
        <v>537971</v>
      </c>
      <c r="L12" s="11">
        <v>430241</v>
      </c>
      <c r="M12" s="11">
        <v>0</v>
      </c>
      <c r="N12" s="11">
        <v>430241</v>
      </c>
      <c r="O12" s="11">
        <v>0</v>
      </c>
      <c r="P12" s="11">
        <v>430241</v>
      </c>
      <c r="Q12" s="11">
        <v>0</v>
      </c>
      <c r="R12" s="34">
        <f>R14</f>
        <v>537971</v>
      </c>
      <c r="S12" s="39">
        <f>S14</f>
        <v>537971</v>
      </c>
    </row>
    <row r="13" spans="1:19" ht="54" customHeight="1" outlineLevel="3" x14ac:dyDescent="0.25">
      <c r="A13" s="9" t="s">
        <v>6</v>
      </c>
      <c r="B13" s="5" t="s">
        <v>2</v>
      </c>
      <c r="C13" s="5" t="s">
        <v>47</v>
      </c>
      <c r="D13" s="5" t="s">
        <v>48</v>
      </c>
      <c r="E13" s="5" t="s">
        <v>81</v>
      </c>
      <c r="F13" s="5"/>
      <c r="G13" s="5" t="s">
        <v>3</v>
      </c>
      <c r="H13" s="5"/>
      <c r="I13" s="5"/>
      <c r="J13" s="5"/>
      <c r="K13" s="10">
        <f>K14</f>
        <v>537971</v>
      </c>
      <c r="L13" s="11">
        <v>430241</v>
      </c>
      <c r="M13" s="11">
        <v>0</v>
      </c>
      <c r="N13" s="11">
        <v>430241</v>
      </c>
      <c r="O13" s="11">
        <v>0</v>
      </c>
      <c r="P13" s="11">
        <v>430241</v>
      </c>
      <c r="Q13" s="11">
        <v>0</v>
      </c>
      <c r="R13" s="34">
        <f>R14</f>
        <v>537971</v>
      </c>
      <c r="S13" s="39">
        <f>S14</f>
        <v>537971</v>
      </c>
    </row>
    <row r="14" spans="1:19" ht="80.25" customHeight="1" outlineLevel="4" x14ac:dyDescent="0.25">
      <c r="A14" s="9" t="s">
        <v>7</v>
      </c>
      <c r="B14" s="5" t="s">
        <v>2</v>
      </c>
      <c r="C14" s="5" t="s">
        <v>47</v>
      </c>
      <c r="D14" s="5" t="s">
        <v>48</v>
      </c>
      <c r="E14" s="5" t="s">
        <v>81</v>
      </c>
      <c r="F14" s="5" t="s">
        <v>8</v>
      </c>
      <c r="G14" s="5" t="s">
        <v>3</v>
      </c>
      <c r="H14" s="5"/>
      <c r="I14" s="5"/>
      <c r="J14" s="5"/>
      <c r="K14" s="10">
        <f>K15</f>
        <v>537971</v>
      </c>
      <c r="L14" s="11">
        <v>430241</v>
      </c>
      <c r="M14" s="11">
        <v>0</v>
      </c>
      <c r="N14" s="11">
        <v>430241</v>
      </c>
      <c r="O14" s="11">
        <v>0</v>
      </c>
      <c r="P14" s="11">
        <v>430241</v>
      </c>
      <c r="Q14" s="11">
        <v>0</v>
      </c>
      <c r="R14" s="34">
        <f>R15</f>
        <v>537971</v>
      </c>
      <c r="S14" s="39">
        <f>S15</f>
        <v>537971</v>
      </c>
    </row>
    <row r="15" spans="1:19" ht="24.75" customHeight="1" outlineLevel="5" x14ac:dyDescent="0.25">
      <c r="A15" s="9" t="s">
        <v>9</v>
      </c>
      <c r="B15" s="5" t="s">
        <v>2</v>
      </c>
      <c r="C15" s="5" t="s">
        <v>47</v>
      </c>
      <c r="D15" s="5" t="s">
        <v>48</v>
      </c>
      <c r="E15" s="5" t="s">
        <v>81</v>
      </c>
      <c r="F15" s="5" t="s">
        <v>10</v>
      </c>
      <c r="G15" s="5" t="s">
        <v>3</v>
      </c>
      <c r="H15" s="5"/>
      <c r="I15" s="5"/>
      <c r="J15" s="5"/>
      <c r="K15" s="10">
        <v>537971</v>
      </c>
      <c r="L15" s="10">
        <v>517560</v>
      </c>
      <c r="M15" s="10">
        <v>517560</v>
      </c>
      <c r="N15" s="10">
        <v>517560</v>
      </c>
      <c r="O15" s="10">
        <v>517560</v>
      </c>
      <c r="P15" s="10">
        <v>517560</v>
      </c>
      <c r="Q15" s="10">
        <v>517560</v>
      </c>
      <c r="R15" s="10">
        <v>537971</v>
      </c>
      <c r="S15" s="10">
        <v>537971</v>
      </c>
    </row>
    <row r="16" spans="1:19" ht="52.5" customHeight="1" outlineLevel="2" x14ac:dyDescent="0.25">
      <c r="A16" s="9" t="s">
        <v>11</v>
      </c>
      <c r="B16" s="5" t="s">
        <v>2</v>
      </c>
      <c r="C16" s="5" t="s">
        <v>47</v>
      </c>
      <c r="D16" s="5" t="s">
        <v>49</v>
      </c>
      <c r="E16" s="5"/>
      <c r="F16" s="5"/>
      <c r="G16" s="5" t="s">
        <v>3</v>
      </c>
      <c r="H16" s="5"/>
      <c r="I16" s="5"/>
      <c r="J16" s="5"/>
      <c r="K16" s="10">
        <f>K17</f>
        <v>1457135</v>
      </c>
      <c r="L16" s="11">
        <v>636485</v>
      </c>
      <c r="M16" s="11">
        <v>0</v>
      </c>
      <c r="N16" s="11">
        <v>636485</v>
      </c>
      <c r="O16" s="11">
        <v>0</v>
      </c>
      <c r="P16" s="11">
        <v>636485</v>
      </c>
      <c r="Q16" s="11">
        <v>0</v>
      </c>
      <c r="R16" s="34">
        <f>R17</f>
        <v>1457135</v>
      </c>
      <c r="S16" s="39">
        <f>S17</f>
        <v>1457135</v>
      </c>
    </row>
    <row r="17" spans="1:19" ht="40.5" customHeight="1" outlineLevel="3" x14ac:dyDescent="0.25">
      <c r="A17" s="9" t="s">
        <v>12</v>
      </c>
      <c r="B17" s="5" t="s">
        <v>2</v>
      </c>
      <c r="C17" s="5" t="s">
        <v>47</v>
      </c>
      <c r="D17" s="5" t="s">
        <v>49</v>
      </c>
      <c r="E17" s="5" t="s">
        <v>82</v>
      </c>
      <c r="F17" s="5"/>
      <c r="G17" s="5" t="s">
        <v>3</v>
      </c>
      <c r="H17" s="5"/>
      <c r="I17" s="5"/>
      <c r="J17" s="5"/>
      <c r="K17" s="10">
        <f>K18+K20+K22</f>
        <v>1457135</v>
      </c>
      <c r="L17" s="11">
        <v>636485</v>
      </c>
      <c r="M17" s="11">
        <v>0</v>
      </c>
      <c r="N17" s="11">
        <v>636485</v>
      </c>
      <c r="O17" s="11">
        <v>0</v>
      </c>
      <c r="P17" s="11">
        <v>636485</v>
      </c>
      <c r="Q17" s="11">
        <v>0</v>
      </c>
      <c r="R17" s="34">
        <f>R18+R20+R22</f>
        <v>1457135</v>
      </c>
      <c r="S17" s="39">
        <f>S18+S20+S22</f>
        <v>1457135</v>
      </c>
    </row>
    <row r="18" spans="1:19" ht="76.5" customHeight="1" outlineLevel="4" x14ac:dyDescent="0.25">
      <c r="A18" s="9" t="s">
        <v>7</v>
      </c>
      <c r="B18" s="5" t="s">
        <v>2</v>
      </c>
      <c r="C18" s="5" t="s">
        <v>47</v>
      </c>
      <c r="D18" s="5" t="s">
        <v>49</v>
      </c>
      <c r="E18" s="5" t="s">
        <v>82</v>
      </c>
      <c r="F18" s="5" t="s">
        <v>8</v>
      </c>
      <c r="G18" s="5" t="s">
        <v>3</v>
      </c>
      <c r="H18" s="5"/>
      <c r="I18" s="5"/>
      <c r="J18" s="5"/>
      <c r="K18" s="10">
        <f>K19</f>
        <v>1164061</v>
      </c>
      <c r="L18" s="11">
        <v>570485</v>
      </c>
      <c r="M18" s="11">
        <v>0</v>
      </c>
      <c r="N18" s="11">
        <v>570485</v>
      </c>
      <c r="O18" s="11">
        <v>0</v>
      </c>
      <c r="P18" s="11">
        <v>570485</v>
      </c>
      <c r="Q18" s="11">
        <v>0</v>
      </c>
      <c r="R18" s="34">
        <f>R19</f>
        <v>1164061</v>
      </c>
      <c r="S18" s="39">
        <f>S19</f>
        <v>1164061</v>
      </c>
    </row>
    <row r="19" spans="1:19" ht="28.5" customHeight="1" outlineLevel="5" x14ac:dyDescent="0.25">
      <c r="A19" s="9" t="s">
        <v>9</v>
      </c>
      <c r="B19" s="5" t="s">
        <v>2</v>
      </c>
      <c r="C19" s="5" t="s">
        <v>47</v>
      </c>
      <c r="D19" s="5" t="s">
        <v>49</v>
      </c>
      <c r="E19" s="5" t="s">
        <v>82</v>
      </c>
      <c r="F19" s="5" t="s">
        <v>10</v>
      </c>
      <c r="G19" s="5" t="s">
        <v>3</v>
      </c>
      <c r="H19" s="5"/>
      <c r="I19" s="5"/>
      <c r="J19" s="5"/>
      <c r="K19" s="10">
        <v>1164061</v>
      </c>
      <c r="L19" s="10">
        <v>1039615</v>
      </c>
      <c r="M19" s="10">
        <v>1039615</v>
      </c>
      <c r="N19" s="10">
        <v>1039615</v>
      </c>
      <c r="O19" s="10">
        <v>1039615</v>
      </c>
      <c r="P19" s="10">
        <v>1039615</v>
      </c>
      <c r="Q19" s="10">
        <v>1039615</v>
      </c>
      <c r="R19" s="10">
        <v>1164061</v>
      </c>
      <c r="S19" s="10">
        <v>1164061</v>
      </c>
    </row>
    <row r="20" spans="1:19" ht="40.5" customHeight="1" outlineLevel="4" x14ac:dyDescent="0.25">
      <c r="A20" s="9" t="s">
        <v>13</v>
      </c>
      <c r="B20" s="5" t="s">
        <v>2</v>
      </c>
      <c r="C20" s="5" t="s">
        <v>47</v>
      </c>
      <c r="D20" s="5" t="s">
        <v>49</v>
      </c>
      <c r="E20" s="5" t="s">
        <v>82</v>
      </c>
      <c r="F20" s="5" t="s">
        <v>14</v>
      </c>
      <c r="G20" s="5" t="s">
        <v>3</v>
      </c>
      <c r="H20" s="5"/>
      <c r="I20" s="5"/>
      <c r="J20" s="5"/>
      <c r="K20" s="10">
        <f>K21</f>
        <v>217817</v>
      </c>
      <c r="L20" s="11">
        <v>60000</v>
      </c>
      <c r="M20" s="11">
        <v>0</v>
      </c>
      <c r="N20" s="11">
        <v>60000</v>
      </c>
      <c r="O20" s="11">
        <v>0</v>
      </c>
      <c r="P20" s="11">
        <v>60000</v>
      </c>
      <c r="Q20" s="11">
        <v>0</v>
      </c>
      <c r="R20" s="34">
        <f>R21</f>
        <v>217817</v>
      </c>
      <c r="S20" s="39">
        <f>S21</f>
        <v>217817</v>
      </c>
    </row>
    <row r="21" spans="1:19" ht="40.5" customHeight="1" outlineLevel="5" x14ac:dyDescent="0.25">
      <c r="A21" s="9" t="s">
        <v>15</v>
      </c>
      <c r="B21" s="5" t="s">
        <v>2</v>
      </c>
      <c r="C21" s="5" t="s">
        <v>47</v>
      </c>
      <c r="D21" s="5" t="s">
        <v>49</v>
      </c>
      <c r="E21" s="5" t="s">
        <v>82</v>
      </c>
      <c r="F21" s="5" t="s">
        <v>16</v>
      </c>
      <c r="G21" s="5" t="s">
        <v>3</v>
      </c>
      <c r="H21" s="5"/>
      <c r="I21" s="5"/>
      <c r="J21" s="5"/>
      <c r="K21" s="10">
        <v>217817</v>
      </c>
      <c r="L21" s="10">
        <v>212638</v>
      </c>
      <c r="M21" s="10">
        <v>212638</v>
      </c>
      <c r="N21" s="10">
        <v>212638</v>
      </c>
      <c r="O21" s="10">
        <v>212638</v>
      </c>
      <c r="P21" s="10">
        <v>212638</v>
      </c>
      <c r="Q21" s="10">
        <v>212638</v>
      </c>
      <c r="R21" s="10">
        <v>217817</v>
      </c>
      <c r="S21" s="10">
        <v>217817</v>
      </c>
    </row>
    <row r="22" spans="1:19" ht="15" customHeight="1" outlineLevel="4" x14ac:dyDescent="0.25">
      <c r="A22" s="9" t="s">
        <v>17</v>
      </c>
      <c r="B22" s="5" t="s">
        <v>2</v>
      </c>
      <c r="C22" s="5" t="s">
        <v>47</v>
      </c>
      <c r="D22" s="5" t="s">
        <v>49</v>
      </c>
      <c r="E22" s="5" t="s">
        <v>82</v>
      </c>
      <c r="F22" s="5" t="s">
        <v>18</v>
      </c>
      <c r="G22" s="5" t="s">
        <v>3</v>
      </c>
      <c r="H22" s="5"/>
      <c r="I22" s="5"/>
      <c r="J22" s="5"/>
      <c r="K22" s="10">
        <f>K23</f>
        <v>75257</v>
      </c>
      <c r="L22" s="11">
        <v>6000</v>
      </c>
      <c r="M22" s="11">
        <v>0</v>
      </c>
      <c r="N22" s="11">
        <v>6000</v>
      </c>
      <c r="O22" s="11">
        <v>0</v>
      </c>
      <c r="P22" s="11">
        <v>6000</v>
      </c>
      <c r="Q22" s="11">
        <v>0</v>
      </c>
      <c r="R22" s="34">
        <f>R23</f>
        <v>75257</v>
      </c>
      <c r="S22" s="39">
        <f>S23</f>
        <v>75257</v>
      </c>
    </row>
    <row r="23" spans="1:19" ht="16.5" customHeight="1" outlineLevel="5" x14ac:dyDescent="0.25">
      <c r="A23" s="9" t="s">
        <v>19</v>
      </c>
      <c r="B23" s="5" t="s">
        <v>2</v>
      </c>
      <c r="C23" s="5" t="s">
        <v>47</v>
      </c>
      <c r="D23" s="5" t="s">
        <v>49</v>
      </c>
      <c r="E23" s="5" t="s">
        <v>82</v>
      </c>
      <c r="F23" s="5" t="s">
        <v>20</v>
      </c>
      <c r="G23" s="5" t="s">
        <v>3</v>
      </c>
      <c r="H23" s="5"/>
      <c r="I23" s="5"/>
      <c r="J23" s="5"/>
      <c r="K23" s="10">
        <v>75257</v>
      </c>
      <c r="L23" s="11">
        <v>6000</v>
      </c>
      <c r="M23" s="11">
        <v>0</v>
      </c>
      <c r="N23" s="11">
        <v>6000</v>
      </c>
      <c r="O23" s="11">
        <v>0</v>
      </c>
      <c r="P23" s="11">
        <v>6000</v>
      </c>
      <c r="Q23" s="11">
        <v>0</v>
      </c>
      <c r="R23" s="34">
        <v>75257</v>
      </c>
      <c r="S23" s="35">
        <v>75257</v>
      </c>
    </row>
    <row r="24" spans="1:19" ht="41.45" customHeight="1" outlineLevel="5" x14ac:dyDescent="0.25">
      <c r="A24" s="12" t="s">
        <v>56</v>
      </c>
      <c r="B24" s="13" t="s">
        <v>2</v>
      </c>
      <c r="C24" s="13" t="s">
        <v>47</v>
      </c>
      <c r="D24" s="13" t="s">
        <v>57</v>
      </c>
      <c r="E24" s="13"/>
      <c r="F24" s="13"/>
      <c r="G24" s="13"/>
      <c r="H24" s="13"/>
      <c r="I24" s="13"/>
      <c r="J24" s="14">
        <v>7643</v>
      </c>
      <c r="K24" s="10">
        <f>K25+K28</f>
        <v>15309.12</v>
      </c>
      <c r="L24" s="10">
        <f t="shared" ref="L24:S24" si="2">L25+L28</f>
        <v>0</v>
      </c>
      <c r="M24" s="10">
        <f t="shared" si="2"/>
        <v>0</v>
      </c>
      <c r="N24" s="10">
        <f t="shared" si="2"/>
        <v>0</v>
      </c>
      <c r="O24" s="10">
        <f t="shared" si="2"/>
        <v>0</v>
      </c>
      <c r="P24" s="10">
        <f t="shared" si="2"/>
        <v>0</v>
      </c>
      <c r="Q24" s="10">
        <f t="shared" si="2"/>
        <v>0</v>
      </c>
      <c r="R24" s="10">
        <f t="shared" si="2"/>
        <v>15309.12</v>
      </c>
      <c r="S24" s="10">
        <f t="shared" si="2"/>
        <v>15309.12</v>
      </c>
    </row>
    <row r="25" spans="1:19" ht="80.25" customHeight="1" outlineLevel="5" x14ac:dyDescent="0.25">
      <c r="A25" s="12" t="s">
        <v>58</v>
      </c>
      <c r="B25" s="13" t="s">
        <v>2</v>
      </c>
      <c r="C25" s="13" t="s">
        <v>47</v>
      </c>
      <c r="D25" s="13" t="s">
        <v>57</v>
      </c>
      <c r="E25" s="5" t="s">
        <v>63</v>
      </c>
      <c r="F25" s="13"/>
      <c r="G25" s="13"/>
      <c r="H25" s="13"/>
      <c r="I25" s="13"/>
      <c r="J25" s="14">
        <v>7643</v>
      </c>
      <c r="K25" s="10">
        <f>K26</f>
        <v>12205.62</v>
      </c>
      <c r="L25" s="11"/>
      <c r="M25" s="11"/>
      <c r="N25" s="11"/>
      <c r="O25" s="11"/>
      <c r="P25" s="11"/>
      <c r="Q25" s="11"/>
      <c r="R25" s="34">
        <f t="shared" ref="R25:S26" si="3">R26</f>
        <v>12205.62</v>
      </c>
      <c r="S25" s="39">
        <f t="shared" si="3"/>
        <v>12205.62</v>
      </c>
    </row>
    <row r="26" spans="1:19" ht="21" customHeight="1" outlineLevel="5" x14ac:dyDescent="0.25">
      <c r="A26" s="12" t="s">
        <v>60</v>
      </c>
      <c r="B26" s="13" t="s">
        <v>2</v>
      </c>
      <c r="C26" s="13" t="s">
        <v>47</v>
      </c>
      <c r="D26" s="13" t="s">
        <v>57</v>
      </c>
      <c r="E26" s="5" t="s">
        <v>63</v>
      </c>
      <c r="F26" s="13" t="s">
        <v>59</v>
      </c>
      <c r="G26" s="13"/>
      <c r="H26" s="13"/>
      <c r="I26" s="13"/>
      <c r="J26" s="14">
        <v>7643</v>
      </c>
      <c r="K26" s="10">
        <f>K27</f>
        <v>12205.62</v>
      </c>
      <c r="L26" s="11"/>
      <c r="M26" s="11"/>
      <c r="N26" s="11"/>
      <c r="O26" s="11"/>
      <c r="P26" s="11"/>
      <c r="Q26" s="11"/>
      <c r="R26" s="34">
        <f t="shared" si="3"/>
        <v>12205.62</v>
      </c>
      <c r="S26" s="39">
        <f t="shared" si="3"/>
        <v>12205.62</v>
      </c>
    </row>
    <row r="27" spans="1:19" outlineLevel="5" x14ac:dyDescent="0.25">
      <c r="A27" s="12" t="s">
        <v>62</v>
      </c>
      <c r="B27" s="13" t="s">
        <v>2</v>
      </c>
      <c r="C27" s="13" t="s">
        <v>47</v>
      </c>
      <c r="D27" s="13" t="s">
        <v>57</v>
      </c>
      <c r="E27" s="5" t="s">
        <v>63</v>
      </c>
      <c r="F27" s="13" t="s">
        <v>61</v>
      </c>
      <c r="G27" s="13"/>
      <c r="H27" s="13"/>
      <c r="I27" s="13"/>
      <c r="J27" s="14">
        <v>7643</v>
      </c>
      <c r="K27" s="10">
        <v>12205.62</v>
      </c>
      <c r="L27" s="10">
        <v>11818.03</v>
      </c>
      <c r="M27" s="10">
        <v>11818.03</v>
      </c>
      <c r="N27" s="10">
        <v>11818.03</v>
      </c>
      <c r="O27" s="10">
        <v>11818.03</v>
      </c>
      <c r="P27" s="10">
        <v>11818.03</v>
      </c>
      <c r="Q27" s="10">
        <v>11818.03</v>
      </c>
      <c r="R27" s="10">
        <v>12205.62</v>
      </c>
      <c r="S27" s="10">
        <v>12205.62</v>
      </c>
    </row>
    <row r="28" spans="1:19" ht="76.5" outlineLevel="5" x14ac:dyDescent="0.25">
      <c r="A28" s="12" t="s">
        <v>99</v>
      </c>
      <c r="B28" s="13" t="s">
        <v>2</v>
      </c>
      <c r="C28" s="13" t="s">
        <v>47</v>
      </c>
      <c r="D28" s="13" t="s">
        <v>57</v>
      </c>
      <c r="E28" s="5" t="s">
        <v>100</v>
      </c>
      <c r="F28" s="13"/>
      <c r="G28" s="13"/>
      <c r="H28" s="13"/>
      <c r="I28" s="13"/>
      <c r="J28" s="14"/>
      <c r="K28" s="10">
        <f>K29</f>
        <v>3103.5</v>
      </c>
      <c r="L28" s="10">
        <f t="shared" ref="L28:S28" si="4">L29</f>
        <v>0</v>
      </c>
      <c r="M28" s="10">
        <f t="shared" si="4"/>
        <v>0</v>
      </c>
      <c r="N28" s="10">
        <f t="shared" si="4"/>
        <v>0</v>
      </c>
      <c r="O28" s="10">
        <f t="shared" si="4"/>
        <v>0</v>
      </c>
      <c r="P28" s="10">
        <f t="shared" si="4"/>
        <v>0</v>
      </c>
      <c r="Q28" s="10">
        <f t="shared" si="4"/>
        <v>0</v>
      </c>
      <c r="R28" s="10">
        <f t="shared" si="4"/>
        <v>3103.5</v>
      </c>
      <c r="S28" s="10">
        <f t="shared" si="4"/>
        <v>3103.5</v>
      </c>
    </row>
    <row r="29" spans="1:19" outlineLevel="5" x14ac:dyDescent="0.25">
      <c r="A29" s="12" t="s">
        <v>60</v>
      </c>
      <c r="B29" s="13" t="s">
        <v>2</v>
      </c>
      <c r="C29" s="13" t="s">
        <v>47</v>
      </c>
      <c r="D29" s="13" t="s">
        <v>57</v>
      </c>
      <c r="E29" s="5" t="s">
        <v>100</v>
      </c>
      <c r="F29" s="13" t="s">
        <v>59</v>
      </c>
      <c r="G29" s="13"/>
      <c r="H29" s="13"/>
      <c r="I29" s="13"/>
      <c r="J29" s="14"/>
      <c r="K29" s="10">
        <f>K30</f>
        <v>3103.5</v>
      </c>
      <c r="L29" s="10">
        <f t="shared" ref="L29:S29" si="5">L30</f>
        <v>0</v>
      </c>
      <c r="M29" s="10">
        <f t="shared" si="5"/>
        <v>0</v>
      </c>
      <c r="N29" s="10">
        <f t="shared" si="5"/>
        <v>0</v>
      </c>
      <c r="O29" s="10">
        <f t="shared" si="5"/>
        <v>0</v>
      </c>
      <c r="P29" s="10">
        <f t="shared" si="5"/>
        <v>0</v>
      </c>
      <c r="Q29" s="10">
        <f t="shared" si="5"/>
        <v>0</v>
      </c>
      <c r="R29" s="10">
        <f t="shared" si="5"/>
        <v>3103.5</v>
      </c>
      <c r="S29" s="10">
        <f t="shared" si="5"/>
        <v>3103.5</v>
      </c>
    </row>
    <row r="30" spans="1:19" outlineLevel="5" x14ac:dyDescent="0.25">
      <c r="A30" s="12" t="s">
        <v>62</v>
      </c>
      <c r="B30" s="13" t="s">
        <v>2</v>
      </c>
      <c r="C30" s="13" t="s">
        <v>47</v>
      </c>
      <c r="D30" s="13" t="s">
        <v>57</v>
      </c>
      <c r="E30" s="5" t="s">
        <v>100</v>
      </c>
      <c r="F30" s="13" t="s">
        <v>61</v>
      </c>
      <c r="G30" s="13"/>
      <c r="H30" s="13"/>
      <c r="I30" s="13"/>
      <c r="J30" s="14"/>
      <c r="K30" s="10">
        <v>3103.5</v>
      </c>
      <c r="L30" s="10"/>
      <c r="M30" s="10"/>
      <c r="N30" s="10"/>
      <c r="O30" s="10"/>
      <c r="P30" s="10"/>
      <c r="Q30" s="10"/>
      <c r="R30" s="10">
        <v>3103.5</v>
      </c>
      <c r="S30" s="10">
        <v>3103.5</v>
      </c>
    </row>
    <row r="31" spans="1:19" ht="30.75" customHeight="1" outlineLevel="5" x14ac:dyDescent="0.25">
      <c r="A31" s="12" t="s">
        <v>101</v>
      </c>
      <c r="B31" s="13" t="s">
        <v>2</v>
      </c>
      <c r="C31" s="13" t="s">
        <v>47</v>
      </c>
      <c r="D31" s="13" t="s">
        <v>104</v>
      </c>
      <c r="E31" s="5"/>
      <c r="F31" s="13"/>
      <c r="G31" s="13"/>
      <c r="H31" s="13"/>
      <c r="I31" s="13"/>
      <c r="J31" s="14"/>
      <c r="K31" s="10">
        <f>K32</f>
        <v>6210</v>
      </c>
      <c r="L31" s="10">
        <f t="shared" ref="L31:S31" si="6">L32</f>
        <v>0</v>
      </c>
      <c r="M31" s="10">
        <f t="shared" si="6"/>
        <v>0</v>
      </c>
      <c r="N31" s="10">
        <f t="shared" si="6"/>
        <v>0</v>
      </c>
      <c r="O31" s="10">
        <f t="shared" si="6"/>
        <v>0</v>
      </c>
      <c r="P31" s="10">
        <f t="shared" si="6"/>
        <v>0</v>
      </c>
      <c r="Q31" s="10">
        <f t="shared" si="6"/>
        <v>0</v>
      </c>
      <c r="R31" s="10">
        <f t="shared" si="6"/>
        <v>0</v>
      </c>
      <c r="S31" s="10">
        <f t="shared" si="6"/>
        <v>0</v>
      </c>
    </row>
    <row r="32" spans="1:19" ht="27.75" customHeight="1" outlineLevel="5" x14ac:dyDescent="0.25">
      <c r="A32" s="12" t="s">
        <v>102</v>
      </c>
      <c r="B32" s="13" t="s">
        <v>2</v>
      </c>
      <c r="C32" s="13" t="s">
        <v>47</v>
      </c>
      <c r="D32" s="13" t="s">
        <v>104</v>
      </c>
      <c r="E32" s="5" t="s">
        <v>105</v>
      </c>
      <c r="F32" s="13"/>
      <c r="G32" s="13"/>
      <c r="H32" s="13"/>
      <c r="I32" s="13"/>
      <c r="J32" s="14"/>
      <c r="K32" s="10">
        <f>K33</f>
        <v>6210</v>
      </c>
      <c r="L32" s="10">
        <f t="shared" ref="L32:S32" si="7">L33</f>
        <v>0</v>
      </c>
      <c r="M32" s="10">
        <f t="shared" si="7"/>
        <v>0</v>
      </c>
      <c r="N32" s="10">
        <f t="shared" si="7"/>
        <v>0</v>
      </c>
      <c r="O32" s="10">
        <f t="shared" si="7"/>
        <v>0</v>
      </c>
      <c r="P32" s="10">
        <f t="shared" si="7"/>
        <v>0</v>
      </c>
      <c r="Q32" s="10">
        <f t="shared" si="7"/>
        <v>0</v>
      </c>
      <c r="R32" s="10">
        <f t="shared" si="7"/>
        <v>0</v>
      </c>
      <c r="S32" s="10">
        <f t="shared" si="7"/>
        <v>0</v>
      </c>
    </row>
    <row r="33" spans="1:19" outlineLevel="5" x14ac:dyDescent="0.25">
      <c r="A33" s="12" t="s">
        <v>72</v>
      </c>
      <c r="B33" s="13" t="s">
        <v>2</v>
      </c>
      <c r="C33" s="13" t="s">
        <v>47</v>
      </c>
      <c r="D33" s="13" t="s">
        <v>104</v>
      </c>
      <c r="E33" s="5" t="s">
        <v>105</v>
      </c>
      <c r="F33" s="13" t="s">
        <v>18</v>
      </c>
      <c r="G33" s="13"/>
      <c r="H33" s="13"/>
      <c r="I33" s="13"/>
      <c r="J33" s="14"/>
      <c r="K33" s="10">
        <f>K34</f>
        <v>6210</v>
      </c>
      <c r="L33" s="10">
        <f t="shared" ref="L33:S33" si="8">L34</f>
        <v>0</v>
      </c>
      <c r="M33" s="10">
        <f t="shared" si="8"/>
        <v>0</v>
      </c>
      <c r="N33" s="10">
        <f t="shared" si="8"/>
        <v>0</v>
      </c>
      <c r="O33" s="10">
        <f t="shared" si="8"/>
        <v>0</v>
      </c>
      <c r="P33" s="10">
        <f t="shared" si="8"/>
        <v>0</v>
      </c>
      <c r="Q33" s="10">
        <f t="shared" si="8"/>
        <v>0</v>
      </c>
      <c r="R33" s="10">
        <f t="shared" si="8"/>
        <v>0</v>
      </c>
      <c r="S33" s="10">
        <f t="shared" si="8"/>
        <v>0</v>
      </c>
    </row>
    <row r="34" spans="1:19" outlineLevel="5" x14ac:dyDescent="0.25">
      <c r="A34" s="12" t="s">
        <v>103</v>
      </c>
      <c r="B34" s="13" t="s">
        <v>2</v>
      </c>
      <c r="C34" s="13" t="s">
        <v>47</v>
      </c>
      <c r="D34" s="13" t="s">
        <v>104</v>
      </c>
      <c r="E34" s="5" t="s">
        <v>105</v>
      </c>
      <c r="F34" s="13" t="s">
        <v>2</v>
      </c>
      <c r="G34" s="13"/>
      <c r="H34" s="13"/>
      <c r="I34" s="13"/>
      <c r="J34" s="14"/>
      <c r="K34" s="10">
        <v>6210</v>
      </c>
      <c r="L34" s="10"/>
      <c r="M34" s="10"/>
      <c r="N34" s="10"/>
      <c r="O34" s="10"/>
      <c r="P34" s="10"/>
      <c r="Q34" s="10"/>
      <c r="R34" s="10"/>
      <c r="S34" s="10"/>
    </row>
    <row r="35" spans="1:19" outlineLevel="5" x14ac:dyDescent="0.25">
      <c r="A35" s="12" t="s">
        <v>76</v>
      </c>
      <c r="B35" s="13" t="s">
        <v>2</v>
      </c>
      <c r="C35" s="13" t="s">
        <v>47</v>
      </c>
      <c r="D35" s="13" t="s">
        <v>77</v>
      </c>
      <c r="E35" s="5"/>
      <c r="F35" s="13"/>
      <c r="G35" s="13"/>
      <c r="H35" s="13"/>
      <c r="I35" s="13"/>
      <c r="J35" s="14"/>
      <c r="K35" s="10">
        <f>K36</f>
        <v>5000</v>
      </c>
      <c r="L35" s="10">
        <f t="shared" ref="L35:S37" si="9">L36</f>
        <v>0</v>
      </c>
      <c r="M35" s="10">
        <f t="shared" si="9"/>
        <v>0</v>
      </c>
      <c r="N35" s="10">
        <f t="shared" si="9"/>
        <v>0</v>
      </c>
      <c r="O35" s="10">
        <f t="shared" si="9"/>
        <v>0</v>
      </c>
      <c r="P35" s="10">
        <f t="shared" si="9"/>
        <v>0</v>
      </c>
      <c r="Q35" s="10">
        <f t="shared" si="9"/>
        <v>0</v>
      </c>
      <c r="R35" s="34">
        <f t="shared" si="9"/>
        <v>5000</v>
      </c>
      <c r="S35" s="39">
        <f t="shared" si="9"/>
        <v>5000</v>
      </c>
    </row>
    <row r="36" spans="1:19" outlineLevel="5" x14ac:dyDescent="0.25">
      <c r="A36" s="12" t="s">
        <v>78</v>
      </c>
      <c r="B36" s="13" t="s">
        <v>2</v>
      </c>
      <c r="C36" s="13" t="s">
        <v>47</v>
      </c>
      <c r="D36" s="13" t="s">
        <v>77</v>
      </c>
      <c r="E36" s="5" t="s">
        <v>79</v>
      </c>
      <c r="F36" s="13"/>
      <c r="G36" s="13"/>
      <c r="H36" s="13"/>
      <c r="I36" s="13"/>
      <c r="J36" s="14"/>
      <c r="K36" s="10">
        <f>K37</f>
        <v>5000</v>
      </c>
      <c r="L36" s="10">
        <f t="shared" si="9"/>
        <v>0</v>
      </c>
      <c r="M36" s="10">
        <f t="shared" si="9"/>
        <v>0</v>
      </c>
      <c r="N36" s="10">
        <f t="shared" si="9"/>
        <v>0</v>
      </c>
      <c r="O36" s="10">
        <f t="shared" si="9"/>
        <v>0</v>
      </c>
      <c r="P36" s="10">
        <f t="shared" si="9"/>
        <v>0</v>
      </c>
      <c r="Q36" s="10">
        <f t="shared" si="9"/>
        <v>0</v>
      </c>
      <c r="R36" s="34">
        <f t="shared" si="9"/>
        <v>5000</v>
      </c>
      <c r="S36" s="39">
        <f t="shared" si="9"/>
        <v>5000</v>
      </c>
    </row>
    <row r="37" spans="1:19" outlineLevel="5" x14ac:dyDescent="0.25">
      <c r="A37" s="12" t="s">
        <v>72</v>
      </c>
      <c r="B37" s="13" t="s">
        <v>2</v>
      </c>
      <c r="C37" s="13" t="s">
        <v>47</v>
      </c>
      <c r="D37" s="13" t="s">
        <v>77</v>
      </c>
      <c r="E37" s="5" t="s">
        <v>79</v>
      </c>
      <c r="F37" s="13" t="s">
        <v>18</v>
      </c>
      <c r="G37" s="13"/>
      <c r="H37" s="13"/>
      <c r="I37" s="13"/>
      <c r="J37" s="14"/>
      <c r="K37" s="10">
        <f>K38</f>
        <v>5000</v>
      </c>
      <c r="L37" s="10">
        <f t="shared" si="9"/>
        <v>0</v>
      </c>
      <c r="M37" s="10">
        <f t="shared" si="9"/>
        <v>0</v>
      </c>
      <c r="N37" s="10">
        <f t="shared" si="9"/>
        <v>0</v>
      </c>
      <c r="O37" s="10">
        <f t="shared" si="9"/>
        <v>0</v>
      </c>
      <c r="P37" s="10">
        <f t="shared" si="9"/>
        <v>0</v>
      </c>
      <c r="Q37" s="10">
        <f t="shared" si="9"/>
        <v>0</v>
      </c>
      <c r="R37" s="34">
        <f t="shared" si="9"/>
        <v>5000</v>
      </c>
      <c r="S37" s="39">
        <f t="shared" si="9"/>
        <v>5000</v>
      </c>
    </row>
    <row r="38" spans="1:19" outlineLevel="5" x14ac:dyDescent="0.25">
      <c r="A38" s="12" t="s">
        <v>73</v>
      </c>
      <c r="B38" s="13" t="s">
        <v>2</v>
      </c>
      <c r="C38" s="13" t="s">
        <v>47</v>
      </c>
      <c r="D38" s="13" t="s">
        <v>77</v>
      </c>
      <c r="E38" s="5" t="s">
        <v>79</v>
      </c>
      <c r="F38" s="13" t="s">
        <v>74</v>
      </c>
      <c r="G38" s="13"/>
      <c r="H38" s="13"/>
      <c r="I38" s="13"/>
      <c r="J38" s="14"/>
      <c r="K38" s="10">
        <v>5000</v>
      </c>
      <c r="L38" s="11"/>
      <c r="M38" s="11"/>
      <c r="N38" s="11"/>
      <c r="O38" s="11"/>
      <c r="P38" s="11"/>
      <c r="Q38" s="11"/>
      <c r="R38" s="34">
        <v>5000</v>
      </c>
      <c r="S38" s="40">
        <v>5000</v>
      </c>
    </row>
    <row r="39" spans="1:19" ht="16.5" customHeight="1" outlineLevel="2" x14ac:dyDescent="0.25">
      <c r="A39" s="9" t="s">
        <v>21</v>
      </c>
      <c r="B39" s="5" t="s">
        <v>2</v>
      </c>
      <c r="C39" s="5" t="s">
        <v>47</v>
      </c>
      <c r="D39" s="5" t="s">
        <v>51</v>
      </c>
      <c r="E39" s="5"/>
      <c r="F39" s="5"/>
      <c r="G39" s="5" t="s">
        <v>3</v>
      </c>
      <c r="H39" s="5"/>
      <c r="I39" s="5"/>
      <c r="J39" s="5"/>
      <c r="K39" s="10">
        <f>K40+K43</f>
        <v>1121703</v>
      </c>
      <c r="L39" s="10">
        <f t="shared" ref="L39:S39" si="10">L40+L43</f>
        <v>130800</v>
      </c>
      <c r="M39" s="10">
        <f t="shared" si="10"/>
        <v>0</v>
      </c>
      <c r="N39" s="10">
        <f t="shared" si="10"/>
        <v>130800</v>
      </c>
      <c r="O39" s="10">
        <f t="shared" si="10"/>
        <v>0</v>
      </c>
      <c r="P39" s="10">
        <f t="shared" si="10"/>
        <v>130800</v>
      </c>
      <c r="Q39" s="10">
        <f t="shared" si="10"/>
        <v>0</v>
      </c>
      <c r="R39" s="34">
        <f t="shared" si="10"/>
        <v>1231456</v>
      </c>
      <c r="S39" s="39">
        <f t="shared" si="10"/>
        <v>1344113</v>
      </c>
    </row>
    <row r="40" spans="1:19" ht="16.5" customHeight="1" outlineLevel="2" x14ac:dyDescent="0.25">
      <c r="A40" s="9" t="s">
        <v>69</v>
      </c>
      <c r="B40" s="5" t="s">
        <v>2</v>
      </c>
      <c r="C40" s="5" t="s">
        <v>47</v>
      </c>
      <c r="D40" s="5" t="s">
        <v>51</v>
      </c>
      <c r="E40" s="5" t="s">
        <v>70</v>
      </c>
      <c r="F40" s="5"/>
      <c r="G40" s="5"/>
      <c r="H40" s="5"/>
      <c r="I40" s="5"/>
      <c r="J40" s="5"/>
      <c r="K40" s="10">
        <f>K41</f>
        <v>0</v>
      </c>
      <c r="L40" s="11"/>
      <c r="M40" s="11"/>
      <c r="N40" s="11"/>
      <c r="O40" s="11"/>
      <c r="P40" s="11"/>
      <c r="Q40" s="11"/>
      <c r="R40" s="34">
        <f>R41</f>
        <v>109753</v>
      </c>
      <c r="S40" s="39">
        <f>S41</f>
        <v>222410</v>
      </c>
    </row>
    <row r="41" spans="1:19" ht="16.5" customHeight="1" outlineLevel="2" x14ac:dyDescent="0.25">
      <c r="A41" s="9" t="s">
        <v>72</v>
      </c>
      <c r="B41" s="5" t="s">
        <v>2</v>
      </c>
      <c r="C41" s="5" t="s">
        <v>47</v>
      </c>
      <c r="D41" s="5" t="s">
        <v>51</v>
      </c>
      <c r="E41" s="5" t="s">
        <v>70</v>
      </c>
      <c r="F41" s="5" t="s">
        <v>18</v>
      </c>
      <c r="G41" s="5"/>
      <c r="H41" s="5"/>
      <c r="I41" s="5"/>
      <c r="J41" s="5"/>
      <c r="K41" s="10">
        <f>K42</f>
        <v>0</v>
      </c>
      <c r="L41" s="11"/>
      <c r="M41" s="11"/>
      <c r="N41" s="11"/>
      <c r="O41" s="11"/>
      <c r="P41" s="11"/>
      <c r="Q41" s="11"/>
      <c r="R41" s="34">
        <f>R42</f>
        <v>109753</v>
      </c>
      <c r="S41" s="39">
        <f>S42</f>
        <v>222410</v>
      </c>
    </row>
    <row r="42" spans="1:19" ht="16.5" customHeight="1" outlineLevel="2" x14ac:dyDescent="0.25">
      <c r="A42" s="9" t="s">
        <v>73</v>
      </c>
      <c r="B42" s="5" t="s">
        <v>2</v>
      </c>
      <c r="C42" s="5" t="s">
        <v>47</v>
      </c>
      <c r="D42" s="5" t="s">
        <v>51</v>
      </c>
      <c r="E42" s="5" t="s">
        <v>70</v>
      </c>
      <c r="F42" s="5" t="s">
        <v>74</v>
      </c>
      <c r="G42" s="5"/>
      <c r="H42" s="5"/>
      <c r="I42" s="5"/>
      <c r="J42" s="5"/>
      <c r="K42" s="10"/>
      <c r="L42" s="11"/>
      <c r="M42" s="11"/>
      <c r="N42" s="11"/>
      <c r="O42" s="11"/>
      <c r="P42" s="11"/>
      <c r="Q42" s="11"/>
      <c r="R42" s="34">
        <v>109753</v>
      </c>
      <c r="S42" s="40">
        <v>222410</v>
      </c>
    </row>
    <row r="43" spans="1:19" ht="27.75" customHeight="1" outlineLevel="3" x14ac:dyDescent="0.25">
      <c r="A43" s="9" t="s">
        <v>22</v>
      </c>
      <c r="B43" s="5" t="s">
        <v>2</v>
      </c>
      <c r="C43" s="5" t="s">
        <v>47</v>
      </c>
      <c r="D43" s="5" t="s">
        <v>51</v>
      </c>
      <c r="E43" s="5" t="s">
        <v>83</v>
      </c>
      <c r="F43" s="5"/>
      <c r="G43" s="5" t="s">
        <v>3</v>
      </c>
      <c r="H43" s="5"/>
      <c r="I43" s="5"/>
      <c r="J43" s="5"/>
      <c r="K43" s="10">
        <f>K44</f>
        <v>1121703</v>
      </c>
      <c r="L43" s="11">
        <v>130800</v>
      </c>
      <c r="M43" s="11">
        <v>0</v>
      </c>
      <c r="N43" s="11">
        <v>130800</v>
      </c>
      <c r="O43" s="11">
        <v>0</v>
      </c>
      <c r="P43" s="11">
        <v>130800</v>
      </c>
      <c r="Q43" s="11">
        <v>0</v>
      </c>
      <c r="R43" s="34">
        <f>R44</f>
        <v>1121703</v>
      </c>
      <c r="S43" s="39">
        <f>S44</f>
        <v>1121703</v>
      </c>
    </row>
    <row r="44" spans="1:19" ht="40.5" customHeight="1" outlineLevel="4" x14ac:dyDescent="0.25">
      <c r="A44" s="9" t="s">
        <v>13</v>
      </c>
      <c r="B44" s="5" t="s">
        <v>2</v>
      </c>
      <c r="C44" s="5" t="s">
        <v>47</v>
      </c>
      <c r="D44" s="5" t="s">
        <v>51</v>
      </c>
      <c r="E44" s="5" t="s">
        <v>83</v>
      </c>
      <c r="F44" s="5" t="s">
        <v>14</v>
      </c>
      <c r="G44" s="5" t="s">
        <v>3</v>
      </c>
      <c r="H44" s="5"/>
      <c r="I44" s="5"/>
      <c r="J44" s="5"/>
      <c r="K44" s="10">
        <f>K45</f>
        <v>1121703</v>
      </c>
      <c r="L44" s="11">
        <v>130800</v>
      </c>
      <c r="M44" s="11">
        <v>0</v>
      </c>
      <c r="N44" s="11">
        <v>130800</v>
      </c>
      <c r="O44" s="11">
        <v>0</v>
      </c>
      <c r="P44" s="11">
        <v>130800</v>
      </c>
      <c r="Q44" s="11">
        <v>0</v>
      </c>
      <c r="R44" s="34">
        <f>R45</f>
        <v>1121703</v>
      </c>
      <c r="S44" s="39">
        <f>S45</f>
        <v>1121703</v>
      </c>
    </row>
    <row r="45" spans="1:19" ht="40.5" customHeight="1" outlineLevel="5" x14ac:dyDescent="0.25">
      <c r="A45" s="9" t="s">
        <v>15</v>
      </c>
      <c r="B45" s="5" t="s">
        <v>2</v>
      </c>
      <c r="C45" s="5" t="s">
        <v>47</v>
      </c>
      <c r="D45" s="5" t="s">
        <v>51</v>
      </c>
      <c r="E45" s="5" t="s">
        <v>83</v>
      </c>
      <c r="F45" s="5" t="s">
        <v>16</v>
      </c>
      <c r="G45" s="5" t="s">
        <v>3</v>
      </c>
      <c r="H45" s="5"/>
      <c r="I45" s="5"/>
      <c r="J45" s="5"/>
      <c r="K45" s="10">
        <v>1121703</v>
      </c>
      <c r="L45" s="11">
        <v>130800</v>
      </c>
      <c r="M45" s="11">
        <v>0</v>
      </c>
      <c r="N45" s="11">
        <v>130800</v>
      </c>
      <c r="O45" s="11">
        <v>0</v>
      </c>
      <c r="P45" s="11">
        <v>130800</v>
      </c>
      <c r="Q45" s="11">
        <v>0</v>
      </c>
      <c r="R45" s="34">
        <v>1121703</v>
      </c>
      <c r="S45" s="39">
        <v>1121703</v>
      </c>
    </row>
    <row r="46" spans="1:19" ht="15" customHeight="1" outlineLevel="1" x14ac:dyDescent="0.25">
      <c r="A46" s="9" t="s">
        <v>23</v>
      </c>
      <c r="B46" s="5" t="s">
        <v>2</v>
      </c>
      <c r="C46" s="5" t="s">
        <v>48</v>
      </c>
      <c r="D46" s="5"/>
      <c r="E46" s="5"/>
      <c r="F46" s="5"/>
      <c r="G46" s="5" t="s">
        <v>3</v>
      </c>
      <c r="H46" s="5"/>
      <c r="I46" s="5"/>
      <c r="J46" s="5"/>
      <c r="K46" s="10">
        <f>K47</f>
        <v>137993</v>
      </c>
      <c r="L46" s="11">
        <v>63998.91</v>
      </c>
      <c r="M46" s="11">
        <v>0</v>
      </c>
      <c r="N46" s="11">
        <v>63998.91</v>
      </c>
      <c r="O46" s="11">
        <v>0</v>
      </c>
      <c r="P46" s="11">
        <v>63998.91</v>
      </c>
      <c r="Q46" s="11">
        <v>0</v>
      </c>
      <c r="R46" s="34">
        <f>R47</f>
        <v>151805</v>
      </c>
      <c r="S46" s="39">
        <f>S47</f>
        <v>165851</v>
      </c>
    </row>
    <row r="47" spans="1:19" ht="27.2" customHeight="1" outlineLevel="2" x14ac:dyDescent="0.25">
      <c r="A47" s="9" t="s">
        <v>24</v>
      </c>
      <c r="B47" s="5" t="s">
        <v>2</v>
      </c>
      <c r="C47" s="5" t="s">
        <v>48</v>
      </c>
      <c r="D47" s="5" t="s">
        <v>50</v>
      </c>
      <c r="E47" s="5"/>
      <c r="F47" s="5"/>
      <c r="G47" s="5" t="s">
        <v>3</v>
      </c>
      <c r="H47" s="5"/>
      <c r="I47" s="5"/>
      <c r="J47" s="5"/>
      <c r="K47" s="10">
        <f>K48</f>
        <v>137993</v>
      </c>
      <c r="L47" s="11">
        <v>63998.91</v>
      </c>
      <c r="M47" s="11">
        <v>0</v>
      </c>
      <c r="N47" s="11">
        <v>63998.91</v>
      </c>
      <c r="O47" s="11">
        <v>0</v>
      </c>
      <c r="P47" s="11">
        <v>63998.91</v>
      </c>
      <c r="Q47" s="11">
        <v>0</v>
      </c>
      <c r="R47" s="34">
        <f>R48</f>
        <v>151805</v>
      </c>
      <c r="S47" s="39">
        <f>S48</f>
        <v>165851</v>
      </c>
    </row>
    <row r="48" spans="1:19" ht="45.75" customHeight="1" outlineLevel="3" x14ac:dyDescent="0.25">
      <c r="A48" s="9" t="s">
        <v>95</v>
      </c>
      <c r="B48" s="5" t="s">
        <v>2</v>
      </c>
      <c r="C48" s="5" t="s">
        <v>48</v>
      </c>
      <c r="D48" s="5" t="s">
        <v>50</v>
      </c>
      <c r="E48" s="5" t="s">
        <v>84</v>
      </c>
      <c r="F48" s="5"/>
      <c r="G48" s="5" t="s">
        <v>3</v>
      </c>
      <c r="H48" s="5"/>
      <c r="I48" s="5"/>
      <c r="J48" s="5"/>
      <c r="K48" s="10">
        <f>K49+K51</f>
        <v>137993</v>
      </c>
      <c r="L48" s="11">
        <v>63998.91</v>
      </c>
      <c r="M48" s="11">
        <v>0</v>
      </c>
      <c r="N48" s="11">
        <v>63998.91</v>
      </c>
      <c r="O48" s="11">
        <v>0</v>
      </c>
      <c r="P48" s="11">
        <v>63998.91</v>
      </c>
      <c r="Q48" s="11">
        <v>0</v>
      </c>
      <c r="R48" s="34">
        <f>R49+R51</f>
        <v>151805</v>
      </c>
      <c r="S48" s="39">
        <f>S49+S51</f>
        <v>165851</v>
      </c>
    </row>
    <row r="49" spans="1:19" ht="70.7" customHeight="1" outlineLevel="4" x14ac:dyDescent="0.25">
      <c r="A49" s="9" t="s">
        <v>7</v>
      </c>
      <c r="B49" s="5" t="s">
        <v>2</v>
      </c>
      <c r="C49" s="5" t="s">
        <v>48</v>
      </c>
      <c r="D49" s="5" t="s">
        <v>50</v>
      </c>
      <c r="E49" s="5" t="s">
        <v>84</v>
      </c>
      <c r="F49" s="5" t="s">
        <v>8</v>
      </c>
      <c r="G49" s="5" t="s">
        <v>3</v>
      </c>
      <c r="H49" s="5"/>
      <c r="I49" s="5"/>
      <c r="J49" s="5"/>
      <c r="K49" s="10">
        <f>K50</f>
        <v>122326</v>
      </c>
      <c r="L49" s="11">
        <v>63998.91</v>
      </c>
      <c r="M49" s="11">
        <v>0</v>
      </c>
      <c r="N49" s="11">
        <v>63998.91</v>
      </c>
      <c r="O49" s="11">
        <v>0</v>
      </c>
      <c r="P49" s="11">
        <v>63998.91</v>
      </c>
      <c r="Q49" s="11">
        <v>0</v>
      </c>
      <c r="R49" s="34">
        <f>R50</f>
        <v>122326</v>
      </c>
      <c r="S49" s="39">
        <f>S50</f>
        <v>122326</v>
      </c>
    </row>
    <row r="50" spans="1:19" ht="26.25" customHeight="1" outlineLevel="5" x14ac:dyDescent="0.25">
      <c r="A50" s="9" t="s">
        <v>9</v>
      </c>
      <c r="B50" s="5" t="s">
        <v>2</v>
      </c>
      <c r="C50" s="5" t="s">
        <v>48</v>
      </c>
      <c r="D50" s="5" t="s">
        <v>50</v>
      </c>
      <c r="E50" s="5" t="s">
        <v>84</v>
      </c>
      <c r="F50" s="5" t="s">
        <v>10</v>
      </c>
      <c r="G50" s="5" t="s">
        <v>3</v>
      </c>
      <c r="H50" s="5"/>
      <c r="I50" s="5"/>
      <c r="J50" s="5"/>
      <c r="K50" s="10">
        <v>122326</v>
      </c>
      <c r="L50" s="10">
        <v>103189</v>
      </c>
      <c r="M50" s="10">
        <v>103189</v>
      </c>
      <c r="N50" s="10">
        <v>103189</v>
      </c>
      <c r="O50" s="10">
        <v>103189</v>
      </c>
      <c r="P50" s="10">
        <v>103189</v>
      </c>
      <c r="Q50" s="10">
        <v>103189</v>
      </c>
      <c r="R50" s="10">
        <v>122326</v>
      </c>
      <c r="S50" s="10">
        <v>122326</v>
      </c>
    </row>
    <row r="51" spans="1:19" ht="26.25" customHeight="1" outlineLevel="5" x14ac:dyDescent="0.25">
      <c r="A51" s="9" t="s">
        <v>13</v>
      </c>
      <c r="B51" s="5" t="s">
        <v>2</v>
      </c>
      <c r="C51" s="5" t="s">
        <v>48</v>
      </c>
      <c r="D51" s="5" t="s">
        <v>50</v>
      </c>
      <c r="E51" s="5" t="s">
        <v>84</v>
      </c>
      <c r="F51" s="5" t="s">
        <v>14</v>
      </c>
      <c r="G51" s="5"/>
      <c r="H51" s="5"/>
      <c r="I51" s="5"/>
      <c r="J51" s="5"/>
      <c r="K51" s="10">
        <f>K52</f>
        <v>15667</v>
      </c>
      <c r="L51" s="11"/>
      <c r="M51" s="11"/>
      <c r="N51" s="11"/>
      <c r="O51" s="11"/>
      <c r="P51" s="11"/>
      <c r="Q51" s="11"/>
      <c r="R51" s="34">
        <f>R52</f>
        <v>29479</v>
      </c>
      <c r="S51" s="39">
        <f>S52</f>
        <v>43525</v>
      </c>
    </row>
    <row r="52" spans="1:19" ht="26.25" customHeight="1" outlineLevel="5" x14ac:dyDescent="0.25">
      <c r="A52" s="16" t="s">
        <v>15</v>
      </c>
      <c r="B52" s="17" t="s">
        <v>2</v>
      </c>
      <c r="C52" s="17" t="s">
        <v>48</v>
      </c>
      <c r="D52" s="17" t="s">
        <v>50</v>
      </c>
      <c r="E52" s="5" t="s">
        <v>84</v>
      </c>
      <c r="F52" s="17" t="s">
        <v>16</v>
      </c>
      <c r="G52" s="5"/>
      <c r="H52" s="5"/>
      <c r="I52" s="5"/>
      <c r="J52" s="5"/>
      <c r="K52" s="10">
        <v>15667</v>
      </c>
      <c r="L52" s="11"/>
      <c r="M52" s="11"/>
      <c r="N52" s="11"/>
      <c r="O52" s="11"/>
      <c r="P52" s="11"/>
      <c r="Q52" s="11"/>
      <c r="R52" s="34">
        <v>29479</v>
      </c>
      <c r="S52" s="40">
        <v>43525</v>
      </c>
    </row>
    <row r="53" spans="1:19" ht="32.25" hidden="1" customHeight="1" outlineLevel="5" x14ac:dyDescent="0.25">
      <c r="A53" s="20" t="s">
        <v>64</v>
      </c>
      <c r="B53" s="22">
        <v>880</v>
      </c>
      <c r="C53" s="24" t="s">
        <v>50</v>
      </c>
      <c r="D53" s="22"/>
      <c r="E53" s="23"/>
      <c r="F53" s="25"/>
      <c r="G53" s="15"/>
      <c r="H53" s="5"/>
      <c r="I53" s="5"/>
      <c r="J53" s="5"/>
      <c r="K53" s="10">
        <f>K54</f>
        <v>0</v>
      </c>
      <c r="L53" s="11"/>
      <c r="M53" s="11"/>
      <c r="N53" s="11"/>
      <c r="O53" s="11"/>
      <c r="P53" s="11"/>
      <c r="Q53" s="11"/>
      <c r="R53" s="34">
        <f t="shared" ref="R53:S56" si="11">R54</f>
        <v>0</v>
      </c>
      <c r="S53" s="39">
        <f t="shared" si="11"/>
        <v>0</v>
      </c>
    </row>
    <row r="54" spans="1:19" ht="18" hidden="1" customHeight="1" outlineLevel="5" x14ac:dyDescent="0.25">
      <c r="A54" s="21" t="s">
        <v>65</v>
      </c>
      <c r="B54" s="26">
        <v>880</v>
      </c>
      <c r="C54" s="27" t="s">
        <v>50</v>
      </c>
      <c r="D54" s="22">
        <v>10</v>
      </c>
      <c r="E54" s="22"/>
      <c r="F54" s="22"/>
      <c r="G54" s="15"/>
      <c r="H54" s="5"/>
      <c r="I54" s="5"/>
      <c r="J54" s="5"/>
      <c r="K54" s="10">
        <f>K55</f>
        <v>0</v>
      </c>
      <c r="L54" s="11"/>
      <c r="M54" s="11"/>
      <c r="N54" s="11"/>
      <c r="O54" s="11"/>
      <c r="P54" s="11"/>
      <c r="Q54" s="11"/>
      <c r="R54" s="34">
        <f t="shared" si="11"/>
        <v>0</v>
      </c>
      <c r="S54" s="39">
        <f t="shared" si="11"/>
        <v>0</v>
      </c>
    </row>
    <row r="55" spans="1:19" ht="16.5" hidden="1" customHeight="1" outlineLevel="5" x14ac:dyDescent="0.25">
      <c r="A55" s="21" t="s">
        <v>66</v>
      </c>
      <c r="B55" s="22">
        <v>880</v>
      </c>
      <c r="C55" s="28" t="s">
        <v>50</v>
      </c>
      <c r="D55" s="22">
        <v>10</v>
      </c>
      <c r="E55" s="23">
        <v>8041781140</v>
      </c>
      <c r="F55" s="29"/>
      <c r="G55" s="15"/>
      <c r="H55" s="5"/>
      <c r="I55" s="5"/>
      <c r="J55" s="5"/>
      <c r="K55" s="10">
        <f>K56</f>
        <v>0</v>
      </c>
      <c r="L55" s="11"/>
      <c r="M55" s="11"/>
      <c r="N55" s="11"/>
      <c r="O55" s="11"/>
      <c r="P55" s="11"/>
      <c r="Q55" s="11"/>
      <c r="R55" s="34">
        <f t="shared" si="11"/>
        <v>0</v>
      </c>
      <c r="S55" s="39">
        <f t="shared" si="11"/>
        <v>0</v>
      </c>
    </row>
    <row r="56" spans="1:19" ht="35.25" hidden="1" customHeight="1" outlineLevel="5" x14ac:dyDescent="0.25">
      <c r="A56" s="30" t="s">
        <v>67</v>
      </c>
      <c r="B56" s="22">
        <v>880</v>
      </c>
      <c r="C56" s="28" t="s">
        <v>50</v>
      </c>
      <c r="D56" s="22">
        <v>10</v>
      </c>
      <c r="E56" s="23">
        <v>8041781140</v>
      </c>
      <c r="F56" s="22">
        <v>200</v>
      </c>
      <c r="G56" s="15"/>
      <c r="H56" s="5"/>
      <c r="I56" s="5"/>
      <c r="J56" s="5"/>
      <c r="K56" s="10">
        <f>K57</f>
        <v>0</v>
      </c>
      <c r="L56" s="11"/>
      <c r="M56" s="11"/>
      <c r="N56" s="11"/>
      <c r="O56" s="11"/>
      <c r="P56" s="11"/>
      <c r="Q56" s="11"/>
      <c r="R56" s="34">
        <f t="shared" si="11"/>
        <v>0</v>
      </c>
      <c r="S56" s="39">
        <f t="shared" si="11"/>
        <v>0</v>
      </c>
    </row>
    <row r="57" spans="1:19" ht="39" hidden="1" customHeight="1" outlineLevel="5" x14ac:dyDescent="0.25">
      <c r="A57" s="20" t="s">
        <v>68</v>
      </c>
      <c r="B57" s="26">
        <v>880</v>
      </c>
      <c r="C57" s="27" t="s">
        <v>50</v>
      </c>
      <c r="D57" s="41">
        <v>10</v>
      </c>
      <c r="E57" s="41">
        <v>8041781140</v>
      </c>
      <c r="F57" s="29">
        <v>240</v>
      </c>
      <c r="G57" s="42"/>
      <c r="H57" s="17"/>
      <c r="I57" s="17"/>
      <c r="J57" s="17"/>
      <c r="K57" s="43"/>
      <c r="L57" s="44"/>
      <c r="M57" s="44"/>
      <c r="N57" s="44"/>
      <c r="O57" s="44"/>
      <c r="P57" s="44"/>
      <c r="Q57" s="44"/>
      <c r="R57" s="45"/>
      <c r="S57" s="46"/>
    </row>
    <row r="58" spans="1:19" ht="15" customHeight="1" outlineLevel="1" collapsed="1" x14ac:dyDescent="0.25">
      <c r="A58" s="51" t="s">
        <v>25</v>
      </c>
      <c r="B58" s="52" t="s">
        <v>2</v>
      </c>
      <c r="C58" s="52" t="s">
        <v>49</v>
      </c>
      <c r="D58" s="52"/>
      <c r="E58" s="52"/>
      <c r="F58" s="52"/>
      <c r="G58" s="52" t="s">
        <v>3</v>
      </c>
      <c r="H58" s="52"/>
      <c r="I58" s="52"/>
      <c r="J58" s="52"/>
      <c r="K58" s="39">
        <f>K59</f>
        <v>3455432</v>
      </c>
      <c r="L58" s="53">
        <v>1794185</v>
      </c>
      <c r="M58" s="53">
        <v>0</v>
      </c>
      <c r="N58" s="53">
        <v>1794185</v>
      </c>
      <c r="O58" s="53">
        <v>0</v>
      </c>
      <c r="P58" s="53">
        <v>1794185</v>
      </c>
      <c r="Q58" s="53">
        <v>0</v>
      </c>
      <c r="R58" s="39">
        <f t="shared" ref="R58:S61" si="12">R59</f>
        <v>3527095</v>
      </c>
      <c r="S58" s="39">
        <f t="shared" si="12"/>
        <v>3547324</v>
      </c>
    </row>
    <row r="59" spans="1:19" ht="16.5" customHeight="1" outlineLevel="2" x14ac:dyDescent="0.25">
      <c r="A59" s="18" t="s">
        <v>26</v>
      </c>
      <c r="B59" s="19" t="s">
        <v>2</v>
      </c>
      <c r="C59" s="19" t="s">
        <v>49</v>
      </c>
      <c r="D59" s="19" t="s">
        <v>52</v>
      </c>
      <c r="E59" s="19"/>
      <c r="F59" s="19"/>
      <c r="G59" s="19" t="s">
        <v>3</v>
      </c>
      <c r="H59" s="19"/>
      <c r="I59" s="19"/>
      <c r="J59" s="19"/>
      <c r="K59" s="47">
        <f>K60</f>
        <v>3455432</v>
      </c>
      <c r="L59" s="48">
        <v>1794185</v>
      </c>
      <c r="M59" s="48">
        <v>0</v>
      </c>
      <c r="N59" s="48">
        <v>1794185</v>
      </c>
      <c r="O59" s="48">
        <v>0</v>
      </c>
      <c r="P59" s="48">
        <v>1794185</v>
      </c>
      <c r="Q59" s="48">
        <v>0</v>
      </c>
      <c r="R59" s="49">
        <f t="shared" si="12"/>
        <v>3527095</v>
      </c>
      <c r="S59" s="50">
        <f t="shared" si="12"/>
        <v>3547324</v>
      </c>
    </row>
    <row r="60" spans="1:19" ht="223.5" customHeight="1" outlineLevel="3" x14ac:dyDescent="0.25">
      <c r="A60" s="9" t="s">
        <v>71</v>
      </c>
      <c r="B60" s="5" t="s">
        <v>2</v>
      </c>
      <c r="C60" s="5" t="s">
        <v>49</v>
      </c>
      <c r="D60" s="5" t="s">
        <v>52</v>
      </c>
      <c r="E60" s="5" t="s">
        <v>85</v>
      </c>
      <c r="F60" s="5"/>
      <c r="G60" s="5" t="s">
        <v>3</v>
      </c>
      <c r="H60" s="5"/>
      <c r="I60" s="5"/>
      <c r="J60" s="5"/>
      <c r="K60" s="10">
        <f>K61</f>
        <v>3455432</v>
      </c>
      <c r="L60" s="11">
        <v>1794185</v>
      </c>
      <c r="M60" s="11">
        <v>0</v>
      </c>
      <c r="N60" s="11">
        <v>1794185</v>
      </c>
      <c r="O60" s="11">
        <v>0</v>
      </c>
      <c r="P60" s="11">
        <v>1794185</v>
      </c>
      <c r="Q60" s="11">
        <v>0</v>
      </c>
      <c r="R60" s="34">
        <f t="shared" si="12"/>
        <v>3527095</v>
      </c>
      <c r="S60" s="39">
        <f t="shared" si="12"/>
        <v>3547324</v>
      </c>
    </row>
    <row r="61" spans="1:19" ht="40.5" customHeight="1" outlineLevel="4" x14ac:dyDescent="0.25">
      <c r="A61" s="9" t="s">
        <v>13</v>
      </c>
      <c r="B61" s="5" t="s">
        <v>2</v>
      </c>
      <c r="C61" s="5" t="s">
        <v>49</v>
      </c>
      <c r="D61" s="5" t="s">
        <v>52</v>
      </c>
      <c r="E61" s="5" t="s">
        <v>85</v>
      </c>
      <c r="F61" s="5" t="s">
        <v>14</v>
      </c>
      <c r="G61" s="5" t="s">
        <v>3</v>
      </c>
      <c r="H61" s="5"/>
      <c r="I61" s="5"/>
      <c r="J61" s="5"/>
      <c r="K61" s="10">
        <f>K62</f>
        <v>3455432</v>
      </c>
      <c r="L61" s="11">
        <v>1794185</v>
      </c>
      <c r="M61" s="11">
        <v>0</v>
      </c>
      <c r="N61" s="11">
        <v>1794185</v>
      </c>
      <c r="O61" s="11">
        <v>0</v>
      </c>
      <c r="P61" s="11">
        <v>1794185</v>
      </c>
      <c r="Q61" s="11">
        <v>0</v>
      </c>
      <c r="R61" s="34">
        <f t="shared" si="12"/>
        <v>3527095</v>
      </c>
      <c r="S61" s="39">
        <f t="shared" si="12"/>
        <v>3547324</v>
      </c>
    </row>
    <row r="62" spans="1:19" ht="40.5" customHeight="1" outlineLevel="5" x14ac:dyDescent="0.25">
      <c r="A62" s="9" t="s">
        <v>15</v>
      </c>
      <c r="B62" s="5" t="s">
        <v>2</v>
      </c>
      <c r="C62" s="5" t="s">
        <v>49</v>
      </c>
      <c r="D62" s="5" t="s">
        <v>52</v>
      </c>
      <c r="E62" s="5" t="s">
        <v>85</v>
      </c>
      <c r="F62" s="5" t="s">
        <v>16</v>
      </c>
      <c r="G62" s="5" t="s">
        <v>3</v>
      </c>
      <c r="H62" s="5"/>
      <c r="I62" s="5"/>
      <c r="J62" s="5"/>
      <c r="K62" s="10">
        <v>3455432</v>
      </c>
      <c r="L62" s="11">
        <v>1794185</v>
      </c>
      <c r="M62" s="11">
        <v>0</v>
      </c>
      <c r="N62" s="11">
        <v>1794185</v>
      </c>
      <c r="O62" s="11">
        <v>0</v>
      </c>
      <c r="P62" s="11">
        <v>1794185</v>
      </c>
      <c r="Q62" s="11">
        <v>0</v>
      </c>
      <c r="R62" s="34">
        <v>3527095</v>
      </c>
      <c r="S62" s="40">
        <v>3547324</v>
      </c>
    </row>
    <row r="63" spans="1:19" ht="15" customHeight="1" outlineLevel="1" x14ac:dyDescent="0.25">
      <c r="A63" s="9" t="s">
        <v>27</v>
      </c>
      <c r="B63" s="5" t="s">
        <v>2</v>
      </c>
      <c r="C63" s="5" t="s">
        <v>53</v>
      </c>
      <c r="D63" s="5"/>
      <c r="E63" s="5"/>
      <c r="F63" s="5"/>
      <c r="G63" s="5" t="s">
        <v>3</v>
      </c>
      <c r="H63" s="5"/>
      <c r="I63" s="5"/>
      <c r="J63" s="5"/>
      <c r="K63" s="10">
        <f>K64+K68</f>
        <v>739687.88</v>
      </c>
      <c r="L63" s="11">
        <v>182931</v>
      </c>
      <c r="M63" s="11">
        <v>0</v>
      </c>
      <c r="N63" s="11">
        <v>182931</v>
      </c>
      <c r="O63" s="11">
        <v>0</v>
      </c>
      <c r="P63" s="11">
        <v>182931</v>
      </c>
      <c r="Q63" s="11">
        <v>0</v>
      </c>
      <c r="R63" s="34">
        <f>R64+R68</f>
        <v>771144.88</v>
      </c>
      <c r="S63" s="39">
        <f>S64+S68</f>
        <v>716587.88</v>
      </c>
    </row>
    <row r="64" spans="1:19" ht="15" customHeight="1" outlineLevel="2" x14ac:dyDescent="0.25">
      <c r="A64" s="9" t="s">
        <v>28</v>
      </c>
      <c r="B64" s="5" t="s">
        <v>2</v>
      </c>
      <c r="C64" s="5" t="s">
        <v>53</v>
      </c>
      <c r="D64" s="5" t="s">
        <v>47</v>
      </c>
      <c r="E64" s="5"/>
      <c r="F64" s="5"/>
      <c r="G64" s="5" t="s">
        <v>3</v>
      </c>
      <c r="H64" s="5"/>
      <c r="I64" s="5"/>
      <c r="J64" s="5"/>
      <c r="K64" s="10">
        <f>K65</f>
        <v>1000</v>
      </c>
      <c r="L64" s="11">
        <v>1000</v>
      </c>
      <c r="M64" s="11">
        <v>0</v>
      </c>
      <c r="N64" s="11">
        <v>1000</v>
      </c>
      <c r="O64" s="11">
        <v>0</v>
      </c>
      <c r="P64" s="11">
        <v>1000</v>
      </c>
      <c r="Q64" s="11">
        <v>0</v>
      </c>
      <c r="R64" s="34">
        <f t="shared" ref="R64:S66" si="13">R65</f>
        <v>1000</v>
      </c>
      <c r="S64" s="39">
        <f t="shared" si="13"/>
        <v>1000</v>
      </c>
    </row>
    <row r="65" spans="1:19" ht="116.25" customHeight="1" outlineLevel="3" x14ac:dyDescent="0.25">
      <c r="A65" s="9" t="s">
        <v>29</v>
      </c>
      <c r="B65" s="5" t="s">
        <v>2</v>
      </c>
      <c r="C65" s="5" t="s">
        <v>53</v>
      </c>
      <c r="D65" s="5" t="s">
        <v>47</v>
      </c>
      <c r="E65" s="5" t="s">
        <v>86</v>
      </c>
      <c r="F65" s="5"/>
      <c r="G65" s="5" t="s">
        <v>3</v>
      </c>
      <c r="H65" s="5"/>
      <c r="I65" s="5"/>
      <c r="J65" s="5"/>
      <c r="K65" s="10">
        <f>K66</f>
        <v>1000</v>
      </c>
      <c r="L65" s="11">
        <v>1000</v>
      </c>
      <c r="M65" s="11">
        <v>0</v>
      </c>
      <c r="N65" s="11">
        <v>1000</v>
      </c>
      <c r="O65" s="11">
        <v>0</v>
      </c>
      <c r="P65" s="11">
        <v>1000</v>
      </c>
      <c r="Q65" s="11">
        <v>0</v>
      </c>
      <c r="R65" s="34">
        <f t="shared" si="13"/>
        <v>1000</v>
      </c>
      <c r="S65" s="39">
        <f t="shared" si="13"/>
        <v>1000</v>
      </c>
    </row>
    <row r="66" spans="1:19" ht="40.5" customHeight="1" outlineLevel="4" x14ac:dyDescent="0.25">
      <c r="A66" s="9" t="s">
        <v>13</v>
      </c>
      <c r="B66" s="5" t="s">
        <v>2</v>
      </c>
      <c r="C66" s="5" t="s">
        <v>53</v>
      </c>
      <c r="D66" s="5" t="s">
        <v>47</v>
      </c>
      <c r="E66" s="5" t="s">
        <v>86</v>
      </c>
      <c r="F66" s="5" t="s">
        <v>14</v>
      </c>
      <c r="G66" s="5" t="s">
        <v>3</v>
      </c>
      <c r="H66" s="5"/>
      <c r="I66" s="5"/>
      <c r="J66" s="5"/>
      <c r="K66" s="10">
        <f>K67</f>
        <v>1000</v>
      </c>
      <c r="L66" s="11">
        <v>1000</v>
      </c>
      <c r="M66" s="11">
        <v>0</v>
      </c>
      <c r="N66" s="11">
        <v>1000</v>
      </c>
      <c r="O66" s="11">
        <v>0</v>
      </c>
      <c r="P66" s="11">
        <v>1000</v>
      </c>
      <c r="Q66" s="11">
        <v>0</v>
      </c>
      <c r="R66" s="34">
        <f t="shared" si="13"/>
        <v>1000</v>
      </c>
      <c r="S66" s="39">
        <f t="shared" si="13"/>
        <v>1000</v>
      </c>
    </row>
    <row r="67" spans="1:19" ht="40.5" customHeight="1" outlineLevel="5" x14ac:dyDescent="0.25">
      <c r="A67" s="9" t="s">
        <v>15</v>
      </c>
      <c r="B67" s="5" t="s">
        <v>2</v>
      </c>
      <c r="C67" s="5" t="s">
        <v>53</v>
      </c>
      <c r="D67" s="5" t="s">
        <v>47</v>
      </c>
      <c r="E67" s="5" t="s">
        <v>86</v>
      </c>
      <c r="F67" s="5" t="s">
        <v>16</v>
      </c>
      <c r="G67" s="5" t="s">
        <v>3</v>
      </c>
      <c r="H67" s="5"/>
      <c r="I67" s="5"/>
      <c r="J67" s="5"/>
      <c r="K67" s="10">
        <v>1000</v>
      </c>
      <c r="L67" s="11">
        <v>1000</v>
      </c>
      <c r="M67" s="11">
        <v>0</v>
      </c>
      <c r="N67" s="11">
        <v>1000</v>
      </c>
      <c r="O67" s="11">
        <v>0</v>
      </c>
      <c r="P67" s="11">
        <v>1000</v>
      </c>
      <c r="Q67" s="11">
        <v>0</v>
      </c>
      <c r="R67" s="34">
        <v>1000</v>
      </c>
      <c r="S67" s="40">
        <v>1000</v>
      </c>
    </row>
    <row r="68" spans="1:19" ht="15" customHeight="1" outlineLevel="2" x14ac:dyDescent="0.25">
      <c r="A68" s="9" t="s">
        <v>30</v>
      </c>
      <c r="B68" s="5" t="s">
        <v>2</v>
      </c>
      <c r="C68" s="5" t="s">
        <v>53</v>
      </c>
      <c r="D68" s="5" t="s">
        <v>50</v>
      </c>
      <c r="E68" s="5"/>
      <c r="F68" s="5"/>
      <c r="G68" s="5" t="s">
        <v>3</v>
      </c>
      <c r="H68" s="5"/>
      <c r="I68" s="5"/>
      <c r="J68" s="5"/>
      <c r="K68" s="10">
        <f>K69+K72+K75</f>
        <v>738687.88</v>
      </c>
      <c r="L68" s="10">
        <f t="shared" ref="L68:S68" si="14">L69+L72+L75</f>
        <v>181931</v>
      </c>
      <c r="M68" s="10">
        <f t="shared" si="14"/>
        <v>0</v>
      </c>
      <c r="N68" s="10">
        <f t="shared" si="14"/>
        <v>181931</v>
      </c>
      <c r="O68" s="10">
        <f t="shared" si="14"/>
        <v>0</v>
      </c>
      <c r="P68" s="10">
        <f t="shared" si="14"/>
        <v>181931</v>
      </c>
      <c r="Q68" s="10">
        <f t="shared" si="14"/>
        <v>0</v>
      </c>
      <c r="R68" s="10">
        <f t="shared" si="14"/>
        <v>770144.88</v>
      </c>
      <c r="S68" s="10">
        <f t="shared" si="14"/>
        <v>715587.88</v>
      </c>
    </row>
    <row r="69" spans="1:19" ht="25.5" outlineLevel="3" x14ac:dyDescent="0.25">
      <c r="A69" s="9" t="s">
        <v>31</v>
      </c>
      <c r="B69" s="5" t="s">
        <v>2</v>
      </c>
      <c r="C69" s="5" t="s">
        <v>53</v>
      </c>
      <c r="D69" s="5" t="s">
        <v>50</v>
      </c>
      <c r="E69" s="5" t="s">
        <v>87</v>
      </c>
      <c r="F69" s="5"/>
      <c r="G69" s="5" t="s">
        <v>3</v>
      </c>
      <c r="H69" s="5"/>
      <c r="I69" s="5"/>
      <c r="J69" s="5"/>
      <c r="K69" s="10">
        <f>K70</f>
        <v>738687.88</v>
      </c>
      <c r="L69" s="11">
        <v>181931</v>
      </c>
      <c r="M69" s="11">
        <v>0</v>
      </c>
      <c r="N69" s="11">
        <v>181931</v>
      </c>
      <c r="O69" s="11">
        <v>0</v>
      </c>
      <c r="P69" s="11">
        <v>181931</v>
      </c>
      <c r="Q69" s="11">
        <v>0</v>
      </c>
      <c r="R69" s="34">
        <f t="shared" ref="R69:S70" si="15">R70</f>
        <v>770144.88</v>
      </c>
      <c r="S69" s="39">
        <f t="shared" si="15"/>
        <v>715587.88</v>
      </c>
    </row>
    <row r="70" spans="1:19" ht="40.5" customHeight="1" outlineLevel="4" x14ac:dyDescent="0.25">
      <c r="A70" s="9" t="s">
        <v>13</v>
      </c>
      <c r="B70" s="5" t="s">
        <v>2</v>
      </c>
      <c r="C70" s="5" t="s">
        <v>53</v>
      </c>
      <c r="D70" s="5" t="s">
        <v>50</v>
      </c>
      <c r="E70" s="5" t="s">
        <v>87</v>
      </c>
      <c r="F70" s="5" t="s">
        <v>14</v>
      </c>
      <c r="G70" s="5" t="s">
        <v>3</v>
      </c>
      <c r="H70" s="5"/>
      <c r="I70" s="5"/>
      <c r="J70" s="5"/>
      <c r="K70" s="10">
        <f>K71</f>
        <v>738687.88</v>
      </c>
      <c r="L70" s="11">
        <v>181931</v>
      </c>
      <c r="M70" s="11">
        <v>0</v>
      </c>
      <c r="N70" s="11">
        <v>181931</v>
      </c>
      <c r="O70" s="11">
        <v>0</v>
      </c>
      <c r="P70" s="11">
        <v>181931</v>
      </c>
      <c r="Q70" s="11">
        <v>0</v>
      </c>
      <c r="R70" s="34">
        <f t="shared" si="15"/>
        <v>770144.88</v>
      </c>
      <c r="S70" s="39">
        <f t="shared" si="15"/>
        <v>715587.88</v>
      </c>
    </row>
    <row r="71" spans="1:19" ht="40.5" customHeight="1" outlineLevel="5" x14ac:dyDescent="0.25">
      <c r="A71" s="9" t="s">
        <v>15</v>
      </c>
      <c r="B71" s="5" t="s">
        <v>2</v>
      </c>
      <c r="C71" s="5" t="s">
        <v>53</v>
      </c>
      <c r="D71" s="5" t="s">
        <v>50</v>
      </c>
      <c r="E71" s="5" t="s">
        <v>87</v>
      </c>
      <c r="F71" s="5" t="s">
        <v>16</v>
      </c>
      <c r="G71" s="5" t="s">
        <v>3</v>
      </c>
      <c r="H71" s="5"/>
      <c r="I71" s="5"/>
      <c r="J71" s="5"/>
      <c r="K71" s="10">
        <v>738687.88</v>
      </c>
      <c r="L71" s="11">
        <v>181931</v>
      </c>
      <c r="M71" s="11">
        <v>0</v>
      </c>
      <c r="N71" s="11">
        <v>181931</v>
      </c>
      <c r="O71" s="11">
        <v>0</v>
      </c>
      <c r="P71" s="11">
        <v>181931</v>
      </c>
      <c r="Q71" s="11">
        <v>0</v>
      </c>
      <c r="R71" s="34">
        <v>770144.88</v>
      </c>
      <c r="S71" s="40">
        <v>715587.88</v>
      </c>
    </row>
    <row r="72" spans="1:19" ht="30.75" hidden="1" customHeight="1" outlineLevel="5" x14ac:dyDescent="0.25">
      <c r="A72" s="9" t="s">
        <v>91</v>
      </c>
      <c r="B72" s="5" t="s">
        <v>2</v>
      </c>
      <c r="C72" s="5" t="s">
        <v>53</v>
      </c>
      <c r="D72" s="5" t="s">
        <v>50</v>
      </c>
      <c r="E72" s="5" t="s">
        <v>93</v>
      </c>
      <c r="F72" s="5"/>
      <c r="G72" s="5"/>
      <c r="H72" s="5"/>
      <c r="I72" s="5"/>
      <c r="J72" s="5"/>
      <c r="K72" s="10">
        <f>K73</f>
        <v>0</v>
      </c>
      <c r="L72" s="10">
        <f t="shared" ref="L72:S72" si="16">L73</f>
        <v>0</v>
      </c>
      <c r="M72" s="10">
        <f t="shared" si="16"/>
        <v>0</v>
      </c>
      <c r="N72" s="10">
        <f t="shared" si="16"/>
        <v>0</v>
      </c>
      <c r="O72" s="10">
        <f t="shared" si="16"/>
        <v>0</v>
      </c>
      <c r="P72" s="10">
        <f t="shared" si="16"/>
        <v>0</v>
      </c>
      <c r="Q72" s="10">
        <f t="shared" si="16"/>
        <v>0</v>
      </c>
      <c r="R72" s="10">
        <f t="shared" si="16"/>
        <v>0</v>
      </c>
      <c r="S72" s="10">
        <f t="shared" si="16"/>
        <v>0</v>
      </c>
    </row>
    <row r="73" spans="1:19" ht="40.5" hidden="1" customHeight="1" outlineLevel="5" x14ac:dyDescent="0.25">
      <c r="A73" s="9" t="s">
        <v>13</v>
      </c>
      <c r="B73" s="5" t="s">
        <v>2</v>
      </c>
      <c r="C73" s="5" t="s">
        <v>53</v>
      </c>
      <c r="D73" s="5" t="s">
        <v>50</v>
      </c>
      <c r="E73" s="5" t="s">
        <v>93</v>
      </c>
      <c r="F73" s="5" t="s">
        <v>14</v>
      </c>
      <c r="G73" s="5"/>
      <c r="H73" s="5"/>
      <c r="I73" s="5"/>
      <c r="J73" s="5"/>
      <c r="K73" s="10">
        <f>K74</f>
        <v>0</v>
      </c>
      <c r="L73" s="10">
        <f t="shared" ref="L73:S73" si="17">L74</f>
        <v>0</v>
      </c>
      <c r="M73" s="10">
        <f t="shared" si="17"/>
        <v>0</v>
      </c>
      <c r="N73" s="10">
        <f t="shared" si="17"/>
        <v>0</v>
      </c>
      <c r="O73" s="10">
        <f t="shared" si="17"/>
        <v>0</v>
      </c>
      <c r="P73" s="10">
        <f t="shared" si="17"/>
        <v>0</v>
      </c>
      <c r="Q73" s="10">
        <f t="shared" si="17"/>
        <v>0</v>
      </c>
      <c r="R73" s="10">
        <f t="shared" si="17"/>
        <v>0</v>
      </c>
      <c r="S73" s="10">
        <f t="shared" si="17"/>
        <v>0</v>
      </c>
    </row>
    <row r="74" spans="1:19" ht="40.5" hidden="1" customHeight="1" outlineLevel="5" x14ac:dyDescent="0.25">
      <c r="A74" s="9" t="s">
        <v>15</v>
      </c>
      <c r="B74" s="5" t="s">
        <v>2</v>
      </c>
      <c r="C74" s="5" t="s">
        <v>53</v>
      </c>
      <c r="D74" s="5" t="s">
        <v>50</v>
      </c>
      <c r="E74" s="5" t="s">
        <v>93</v>
      </c>
      <c r="F74" s="5" t="s">
        <v>16</v>
      </c>
      <c r="G74" s="5"/>
      <c r="H74" s="5"/>
      <c r="I74" s="5"/>
      <c r="J74" s="5"/>
      <c r="K74" s="10"/>
      <c r="L74" s="11"/>
      <c r="M74" s="11"/>
      <c r="N74" s="11"/>
      <c r="O74" s="11"/>
      <c r="P74" s="11"/>
      <c r="Q74" s="11"/>
      <c r="R74" s="34"/>
      <c r="S74" s="35"/>
    </row>
    <row r="75" spans="1:19" ht="20.100000000000001" hidden="1" customHeight="1" outlineLevel="5" x14ac:dyDescent="0.25">
      <c r="A75" s="9" t="s">
        <v>92</v>
      </c>
      <c r="B75" s="5" t="s">
        <v>2</v>
      </c>
      <c r="C75" s="5" t="s">
        <v>53</v>
      </c>
      <c r="D75" s="5" t="s">
        <v>50</v>
      </c>
      <c r="E75" s="5" t="s">
        <v>94</v>
      </c>
      <c r="F75" s="5"/>
      <c r="G75" s="5"/>
      <c r="H75" s="5"/>
      <c r="I75" s="5"/>
      <c r="J75" s="5"/>
      <c r="K75" s="10">
        <f>K76</f>
        <v>0</v>
      </c>
      <c r="L75" s="10">
        <f t="shared" ref="L75:S75" si="18">L76</f>
        <v>0</v>
      </c>
      <c r="M75" s="10">
        <f t="shared" si="18"/>
        <v>0</v>
      </c>
      <c r="N75" s="10">
        <f t="shared" si="18"/>
        <v>0</v>
      </c>
      <c r="O75" s="10">
        <f t="shared" si="18"/>
        <v>0</v>
      </c>
      <c r="P75" s="10">
        <f t="shared" si="18"/>
        <v>0</v>
      </c>
      <c r="Q75" s="10">
        <f t="shared" si="18"/>
        <v>0</v>
      </c>
      <c r="R75" s="10">
        <f t="shared" si="18"/>
        <v>0</v>
      </c>
      <c r="S75" s="10">
        <f t="shared" si="18"/>
        <v>0</v>
      </c>
    </row>
    <row r="76" spans="1:19" ht="40.5" hidden="1" customHeight="1" outlineLevel="5" x14ac:dyDescent="0.25">
      <c r="A76" s="9" t="s">
        <v>13</v>
      </c>
      <c r="B76" s="5" t="s">
        <v>2</v>
      </c>
      <c r="C76" s="5" t="s">
        <v>53</v>
      </c>
      <c r="D76" s="5" t="s">
        <v>50</v>
      </c>
      <c r="E76" s="5" t="s">
        <v>94</v>
      </c>
      <c r="F76" s="5" t="s">
        <v>14</v>
      </c>
      <c r="G76" s="5"/>
      <c r="H76" s="5"/>
      <c r="I76" s="5"/>
      <c r="J76" s="5"/>
      <c r="K76" s="10">
        <f>K77</f>
        <v>0</v>
      </c>
      <c r="L76" s="10">
        <f t="shared" ref="L76:S76" si="19">L77</f>
        <v>0</v>
      </c>
      <c r="M76" s="10">
        <f t="shared" si="19"/>
        <v>0</v>
      </c>
      <c r="N76" s="10">
        <f t="shared" si="19"/>
        <v>0</v>
      </c>
      <c r="O76" s="10">
        <f t="shared" si="19"/>
        <v>0</v>
      </c>
      <c r="P76" s="10">
        <f t="shared" si="19"/>
        <v>0</v>
      </c>
      <c r="Q76" s="10">
        <f t="shared" si="19"/>
        <v>0</v>
      </c>
      <c r="R76" s="10">
        <f t="shared" si="19"/>
        <v>0</v>
      </c>
      <c r="S76" s="10">
        <f t="shared" si="19"/>
        <v>0</v>
      </c>
    </row>
    <row r="77" spans="1:19" ht="40.5" hidden="1" customHeight="1" outlineLevel="5" x14ac:dyDescent="0.25">
      <c r="A77" s="9" t="s">
        <v>15</v>
      </c>
      <c r="B77" s="5" t="s">
        <v>2</v>
      </c>
      <c r="C77" s="5" t="s">
        <v>53</v>
      </c>
      <c r="D77" s="5" t="s">
        <v>50</v>
      </c>
      <c r="E77" s="5" t="s">
        <v>94</v>
      </c>
      <c r="F77" s="5" t="s">
        <v>16</v>
      </c>
      <c r="G77" s="5"/>
      <c r="H77" s="5"/>
      <c r="I77" s="5"/>
      <c r="J77" s="5"/>
      <c r="K77" s="10"/>
      <c r="L77" s="11"/>
      <c r="M77" s="11"/>
      <c r="N77" s="11"/>
      <c r="O77" s="11"/>
      <c r="P77" s="11"/>
      <c r="Q77" s="11"/>
      <c r="R77" s="34"/>
      <c r="S77" s="35"/>
    </row>
    <row r="78" spans="1:19" ht="15" customHeight="1" outlineLevel="1" collapsed="1" x14ac:dyDescent="0.25">
      <c r="A78" s="9" t="s">
        <v>32</v>
      </c>
      <c r="B78" s="5" t="s">
        <v>2</v>
      </c>
      <c r="C78" s="5" t="s">
        <v>54</v>
      </c>
      <c r="D78" s="5"/>
      <c r="E78" s="5"/>
      <c r="F78" s="5"/>
      <c r="G78" s="5" t="s">
        <v>3</v>
      </c>
      <c r="H78" s="5"/>
      <c r="I78" s="5"/>
      <c r="J78" s="5"/>
      <c r="K78" s="10">
        <f>K79</f>
        <v>373084</v>
      </c>
      <c r="L78" s="11">
        <v>36443</v>
      </c>
      <c r="M78" s="11">
        <v>0</v>
      </c>
      <c r="N78" s="11">
        <v>36443</v>
      </c>
      <c r="O78" s="11">
        <v>0</v>
      </c>
      <c r="P78" s="11">
        <v>36443</v>
      </c>
      <c r="Q78" s="11">
        <v>0</v>
      </c>
      <c r="R78" s="34">
        <f t="shared" ref="R78:S81" si="20">R79</f>
        <v>373084</v>
      </c>
      <c r="S78" s="39">
        <f t="shared" si="20"/>
        <v>373084</v>
      </c>
    </row>
    <row r="79" spans="1:19" ht="15" customHeight="1" outlineLevel="2" x14ac:dyDescent="0.25">
      <c r="A79" s="9" t="s">
        <v>33</v>
      </c>
      <c r="B79" s="5" t="s">
        <v>2</v>
      </c>
      <c r="C79" s="5" t="s">
        <v>54</v>
      </c>
      <c r="D79" s="5" t="s">
        <v>47</v>
      </c>
      <c r="E79" s="5"/>
      <c r="F79" s="5"/>
      <c r="G79" s="5" t="s">
        <v>3</v>
      </c>
      <c r="H79" s="5"/>
      <c r="I79" s="5"/>
      <c r="J79" s="5"/>
      <c r="K79" s="10">
        <f>K80</f>
        <v>373084</v>
      </c>
      <c r="L79" s="11">
        <v>36443</v>
      </c>
      <c r="M79" s="11">
        <v>0</v>
      </c>
      <c r="N79" s="11">
        <v>36443</v>
      </c>
      <c r="O79" s="11">
        <v>0</v>
      </c>
      <c r="P79" s="11">
        <v>36443</v>
      </c>
      <c r="Q79" s="11">
        <v>0</v>
      </c>
      <c r="R79" s="34">
        <f t="shared" si="20"/>
        <v>373084</v>
      </c>
      <c r="S79" s="39">
        <f t="shared" si="20"/>
        <v>373084</v>
      </c>
    </row>
    <row r="80" spans="1:19" ht="27.2" customHeight="1" outlineLevel="3" x14ac:dyDescent="0.25">
      <c r="A80" s="9" t="s">
        <v>34</v>
      </c>
      <c r="B80" s="5" t="s">
        <v>2</v>
      </c>
      <c r="C80" s="5" t="s">
        <v>54</v>
      </c>
      <c r="D80" s="5" t="s">
        <v>47</v>
      </c>
      <c r="E80" s="5" t="s">
        <v>88</v>
      </c>
      <c r="F80" s="5"/>
      <c r="G80" s="5" t="s">
        <v>3</v>
      </c>
      <c r="H80" s="5"/>
      <c r="I80" s="5"/>
      <c r="J80" s="5"/>
      <c r="K80" s="10">
        <f>K81</f>
        <v>373084</v>
      </c>
      <c r="L80" s="11">
        <v>36443</v>
      </c>
      <c r="M80" s="11">
        <v>0</v>
      </c>
      <c r="N80" s="11">
        <v>36443</v>
      </c>
      <c r="O80" s="11">
        <v>0</v>
      </c>
      <c r="P80" s="11">
        <v>36443</v>
      </c>
      <c r="Q80" s="11">
        <v>0</v>
      </c>
      <c r="R80" s="34">
        <f t="shared" si="20"/>
        <v>373084</v>
      </c>
      <c r="S80" s="39">
        <f t="shared" si="20"/>
        <v>373084</v>
      </c>
    </row>
    <row r="81" spans="1:19" ht="27.2" customHeight="1" outlineLevel="4" x14ac:dyDescent="0.25">
      <c r="A81" s="9" t="s">
        <v>35</v>
      </c>
      <c r="B81" s="5" t="s">
        <v>2</v>
      </c>
      <c r="C81" s="5" t="s">
        <v>54</v>
      </c>
      <c r="D81" s="5" t="s">
        <v>47</v>
      </c>
      <c r="E81" s="5" t="s">
        <v>88</v>
      </c>
      <c r="F81" s="5" t="s">
        <v>36</v>
      </c>
      <c r="G81" s="5" t="s">
        <v>3</v>
      </c>
      <c r="H81" s="5"/>
      <c r="I81" s="5"/>
      <c r="J81" s="5"/>
      <c r="K81" s="10">
        <f>K82</f>
        <v>373084</v>
      </c>
      <c r="L81" s="11">
        <v>36443</v>
      </c>
      <c r="M81" s="11">
        <v>0</v>
      </c>
      <c r="N81" s="11">
        <v>36443</v>
      </c>
      <c r="O81" s="11">
        <v>0</v>
      </c>
      <c r="P81" s="11">
        <v>36443</v>
      </c>
      <c r="Q81" s="11">
        <v>0</v>
      </c>
      <c r="R81" s="34">
        <f t="shared" si="20"/>
        <v>373084</v>
      </c>
      <c r="S81" s="39">
        <f t="shared" si="20"/>
        <v>373084</v>
      </c>
    </row>
    <row r="82" spans="1:19" ht="27.2" customHeight="1" outlineLevel="5" x14ac:dyDescent="0.25">
      <c r="A82" s="9" t="s">
        <v>37</v>
      </c>
      <c r="B82" s="5" t="s">
        <v>2</v>
      </c>
      <c r="C82" s="5" t="s">
        <v>54</v>
      </c>
      <c r="D82" s="5" t="s">
        <v>47</v>
      </c>
      <c r="E82" s="5" t="s">
        <v>88</v>
      </c>
      <c r="F82" s="5" t="s">
        <v>38</v>
      </c>
      <c r="G82" s="5" t="s">
        <v>3</v>
      </c>
      <c r="H82" s="5"/>
      <c r="I82" s="5"/>
      <c r="J82" s="5"/>
      <c r="K82" s="10">
        <v>373084</v>
      </c>
      <c r="L82" s="11">
        <v>36443</v>
      </c>
      <c r="M82" s="11">
        <v>0</v>
      </c>
      <c r="N82" s="11">
        <v>36443</v>
      </c>
      <c r="O82" s="11">
        <v>0</v>
      </c>
      <c r="P82" s="11">
        <v>36443</v>
      </c>
      <c r="Q82" s="11">
        <v>0</v>
      </c>
      <c r="R82" s="34">
        <v>373084</v>
      </c>
      <c r="S82" s="40">
        <v>373084</v>
      </c>
    </row>
    <row r="83" spans="1:19" ht="12.75" customHeight="1" x14ac:dyDescent="0.25">
      <c r="A83" s="58" t="s">
        <v>39</v>
      </c>
      <c r="B83" s="59"/>
      <c r="C83" s="59"/>
      <c r="D83" s="59"/>
      <c r="E83" s="59"/>
      <c r="F83" s="59"/>
      <c r="G83" s="59"/>
      <c r="H83" s="7"/>
      <c r="I83" s="7"/>
      <c r="J83" s="7"/>
      <c r="K83" s="8">
        <f>K10</f>
        <v>7849525</v>
      </c>
      <c r="L83" s="8">
        <f t="shared" ref="L83:S83" si="21">L10</f>
        <v>3275083.91</v>
      </c>
      <c r="M83" s="8">
        <f t="shared" si="21"/>
        <v>0</v>
      </c>
      <c r="N83" s="8">
        <f t="shared" si="21"/>
        <v>3275083.91</v>
      </c>
      <c r="O83" s="8">
        <f t="shared" si="21"/>
        <v>0</v>
      </c>
      <c r="P83" s="8">
        <f t="shared" si="21"/>
        <v>3275083.91</v>
      </c>
      <c r="Q83" s="8">
        <f t="shared" si="21"/>
        <v>0</v>
      </c>
      <c r="R83" s="8">
        <f t="shared" si="21"/>
        <v>8070000</v>
      </c>
      <c r="S83" s="37">
        <f t="shared" si="21"/>
        <v>8162375</v>
      </c>
    </row>
    <row r="84" spans="1:19" ht="12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9" ht="15.2" customHeight="1" x14ac:dyDescent="0.25">
      <c r="A85" s="54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31"/>
    </row>
  </sheetData>
  <mergeCells count="9">
    <mergeCell ref="A85:Q85"/>
    <mergeCell ref="A5:G5"/>
    <mergeCell ref="A83:G83"/>
    <mergeCell ref="A1:S1"/>
    <mergeCell ref="A2:S2"/>
    <mergeCell ref="A3:S3"/>
    <mergeCell ref="A4:S4"/>
    <mergeCell ref="A6:S7"/>
    <mergeCell ref="A8:S8"/>
  </mergeCells>
  <pageMargins left="0.78740157480314965" right="0.59055118110236227" top="0.59055118110236227" bottom="0.59055118110236227" header="0.39370078740157483" footer="0.51181102362204722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FDC2882D-3F2A-44EA-9D89-2F88B0597B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Сахатская ИГ</cp:lastModifiedBy>
  <cp:lastPrinted>2018-11-06T14:47:59Z</cp:lastPrinted>
  <dcterms:created xsi:type="dcterms:W3CDTF">2017-11-09T12:12:36Z</dcterms:created>
  <dcterms:modified xsi:type="dcterms:W3CDTF">2023-12-01T06:02:37Z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