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2 год\Проект бюджета поселений на 2022-2024гг\Сельские\Синезерское сп\Решение о бюджете\"/>
    </mc:Choice>
  </mc:AlternateContent>
  <bookViews>
    <workbookView xWindow="-125" yWindow="-125" windowWidth="29038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9" i="1" l="1"/>
  <c r="L69" i="1"/>
  <c r="M69" i="1"/>
  <c r="N69" i="1"/>
  <c r="O69" i="1"/>
  <c r="P69" i="1"/>
  <c r="Q69" i="1"/>
  <c r="J69" i="1"/>
  <c r="K31" i="1" l="1"/>
  <c r="K10" i="1" s="1"/>
  <c r="L31" i="1"/>
  <c r="L10" i="1" s="1"/>
  <c r="M31" i="1"/>
  <c r="M10" i="1" s="1"/>
  <c r="N31" i="1"/>
  <c r="N10" i="1" s="1"/>
  <c r="O31" i="1"/>
  <c r="O10" i="1" s="1"/>
  <c r="P31" i="1"/>
  <c r="P10" i="1" s="1"/>
  <c r="Q33" i="1"/>
  <c r="Q32" i="1" s="1"/>
  <c r="J33" i="1"/>
  <c r="J32" i="1" s="1"/>
  <c r="Q13" i="1" l="1"/>
  <c r="Q12" i="1" s="1"/>
  <c r="J13" i="1"/>
  <c r="J12" i="1" s="1"/>
  <c r="Q67" i="1"/>
  <c r="Q66" i="1" s="1"/>
  <c r="Q65" i="1" s="1"/>
  <c r="Q64" i="1" s="1"/>
  <c r="Q62" i="1"/>
  <c r="Q61" i="1" s="1"/>
  <c r="Q60" i="1" s="1"/>
  <c r="Q58" i="1"/>
  <c r="Q57" i="1" s="1"/>
  <c r="Q56" i="1" s="1"/>
  <c r="Q53" i="1"/>
  <c r="Q52" i="1" s="1"/>
  <c r="Q51" i="1" s="1"/>
  <c r="Q50" i="1" s="1"/>
  <c r="Q48" i="1"/>
  <c r="Q47" i="1" s="1"/>
  <c r="Q46" i="1" s="1"/>
  <c r="Q43" i="1"/>
  <c r="Q41" i="1"/>
  <c r="Q36" i="1"/>
  <c r="Q35" i="1" s="1"/>
  <c r="Q31" i="1" s="1"/>
  <c r="Q25" i="1"/>
  <c r="Q24" i="1" s="1"/>
  <c r="Q23" i="1" s="1"/>
  <c r="Q21" i="1"/>
  <c r="Q19" i="1"/>
  <c r="Q17" i="1"/>
  <c r="J48" i="1"/>
  <c r="J47" i="1" s="1"/>
  <c r="J46" i="1" s="1"/>
  <c r="J45" i="1" s="1"/>
  <c r="J43" i="1"/>
  <c r="J67" i="1"/>
  <c r="J66" i="1" s="1"/>
  <c r="J65" i="1" s="1"/>
  <c r="J64" i="1" s="1"/>
  <c r="J62" i="1"/>
  <c r="J61" i="1" s="1"/>
  <c r="J60" i="1" s="1"/>
  <c r="J58" i="1"/>
  <c r="J57" i="1" s="1"/>
  <c r="J56" i="1" s="1"/>
  <c r="J53" i="1"/>
  <c r="J52" i="1" s="1"/>
  <c r="J51" i="1" s="1"/>
  <c r="J50" i="1" s="1"/>
  <c r="J41" i="1"/>
  <c r="J36" i="1"/>
  <c r="J35" i="1" s="1"/>
  <c r="J31" i="1" s="1"/>
  <c r="J25" i="1"/>
  <c r="J24" i="1" s="1"/>
  <c r="J23" i="1" s="1"/>
  <c r="J19" i="1"/>
  <c r="J21" i="1"/>
  <c r="J17" i="1"/>
  <c r="J11" i="1" l="1"/>
  <c r="Q16" i="1"/>
  <c r="Q15" i="1" s="1"/>
  <c r="J40" i="1"/>
  <c r="J39" i="1" s="1"/>
  <c r="J38" i="1" s="1"/>
  <c r="Q40" i="1"/>
  <c r="Q39" i="1" s="1"/>
  <c r="Q38" i="1" s="1"/>
  <c r="Q11" i="1"/>
  <c r="Q45" i="1"/>
  <c r="Q55" i="1"/>
  <c r="J55" i="1"/>
  <c r="J16" i="1"/>
  <c r="J15" i="1" s="1"/>
  <c r="J10" i="1" s="1"/>
  <c r="Q10" i="1" l="1"/>
</calcChain>
</file>

<file path=xl/sharedStrings.xml><?xml version="1.0" encoding="utf-8"?>
<sst xmlns="http://schemas.openxmlformats.org/spreadsheetml/2006/main" count="299" uniqueCount="91">
  <si>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</si>
  <si>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</si>
  <si>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</si>
  <si>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</si>
  <si>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</si>
  <si>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</si>
  <si>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</si>
  <si>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</si>
  <si>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</si>
  <si>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</si>
  <si>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</si>
  <si>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</si>
  <si>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</si>
  <si>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</si>
  <si>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</si>
  <si>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</si>
  <si>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</si>
  <si>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</si>
  <si>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</si>
  <si>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</si>
  <si>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</si>
  <si>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</si>
  <si>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</si>
  <si>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</si>
  <si>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</si>
  <si>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</si>
  <si>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</si>
  <si>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</si>
  <si>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</si>
  <si>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 xml:space="preserve">      Благоустройство</t>
  </si>
  <si>
    <t xml:space="preserve">        Организация и обеспечение освещения улиц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</si>
  <si>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</si>
  <si>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</si>
  <si>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</si>
  <si>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</si>
  <si>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</si>
  <si>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</si>
  <si>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</si>
  <si>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</si>
  <si>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</si>
  <si>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</si>
  <si>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</si>
  <si>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</si>
  <si>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</si>
  <si>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</si>
  <si>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</si>
  <si>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</si>
  <si>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</si>
  <si>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</si>
  <si>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</si>
  <si>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</si>
  <si>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</si>
  <si>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</si>
  <si>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</si>
  <si>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</si>
  <si>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</si>
  <si>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</si>
  <si>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</si>
  <si>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</si>
  <si>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</si>
  <si>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</si>
  <si>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</si>
  <si>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</si>
  <si>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</si>
  <si>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</si>
  <si>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</si>
  <si>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</si>
  <si>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</si>
  <si>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6100080080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</si>
  <si>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</si>
  <si>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Иные бюджетные ассигнования</t>
  </si>
  <si>
    <t>Резервные средства</t>
  </si>
  <si>
    <t>870</t>
  </si>
  <si>
    <t>Синезерского сельского поселения Навлинского муниципального района Брянской области</t>
  </si>
  <si>
    <t>Сумма на 2023 год</t>
  </si>
  <si>
    <t>Резервные фонды</t>
  </si>
  <si>
    <t>11</t>
  </si>
  <si>
    <t>Резервные фонды местной администрации</t>
  </si>
  <si>
    <t>6100083030</t>
  </si>
  <si>
    <t>на 2022 год и на плановый период 2023 и 2024 годов"</t>
  </si>
  <si>
    <t>Сумма на 2024 год</t>
  </si>
  <si>
    <t>8041080020</t>
  </si>
  <si>
    <t>8041080040</t>
  </si>
  <si>
    <t>8041180920</t>
  </si>
  <si>
    <t>8041051180</t>
  </si>
  <si>
    <t>8041383740</t>
  </si>
  <si>
    <t>8041483760</t>
  </si>
  <si>
    <t>8041481690</t>
  </si>
  <si>
    <t>8041582450</t>
  </si>
  <si>
    <t>Приложение 7</t>
  </si>
  <si>
    <t xml:space="preserve">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на плановый период 2023 год и 2024 год."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</si>
</sst>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8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49" fontId="5" fillId="0" borderId="2" xfId="7" applyFont="1" applyProtection="1">
      <alignment horizontal="center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Font="1" applyProtection="1">
      <alignment horizontal="left" wrapText="1"/>
      <protection locked="0"/>
    </xf>
    <xf numFmtId="0" fontId="5" fillId="0" borderId="1" xfId="4" applyFont="1" applyProtection="1">
      <alignment horizontal="right"/>
      <protection locked="0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showGridLines="0" tabSelected="1" zoomScale="75" zoomScaleNormal="75" workbookViewId="0">
      <selection activeCell="T8" sqref="T8"/>
    </sheetView>
  </sheetViews>
  <sheetFormatPr defaultColWidth="9.109375" defaultRowHeight="14.4" outlineLevelRow="5" x14ac:dyDescent="0.25"/>
  <cols>
    <col min="1" max="1" width="40" style="2" customWidth="1"/>
    <col min="2" max="3" width="7.6640625" style="2" customWidth="1"/>
    <col min="4" max="4" width="10.6640625" style="2" customWidth="1"/>
    <col min="5" max="5" width="7.6640625" style="2" customWidth="1"/>
    <col min="6" max="9" width="9.109375" style="2" hidden="1"/>
    <col min="10" max="10" width="11.6640625" style="2" customWidth="1"/>
    <col min="11" max="16" width="9.109375" style="2" hidden="1"/>
    <col min="17" max="17" width="12" style="2" customWidth="1"/>
    <col min="18" max="16384" width="9.109375" style="2"/>
  </cols>
  <sheetData>
    <row r="1" spans="1:17" ht="15.05" x14ac:dyDescent="0.3">
      <c r="A1" s="43" t="s">
        <v>89</v>
      </c>
      <c r="B1" s="44"/>
      <c r="C1" s="44"/>
      <c r="D1" s="44"/>
      <c r="E1" s="44"/>
      <c r="F1" s="44"/>
      <c r="G1" s="44"/>
      <c r="H1" s="44"/>
      <c r="I1" s="44"/>
      <c r="J1" s="44"/>
    </row>
    <row r="2" spans="1:17" ht="15.05" x14ac:dyDescent="0.3">
      <c r="A2" s="43" t="s">
        <v>53</v>
      </c>
      <c r="B2" s="44"/>
      <c r="C2" s="44"/>
      <c r="D2" s="44"/>
      <c r="E2" s="44"/>
      <c r="F2" s="44"/>
      <c r="G2" s="44"/>
      <c r="H2" s="44"/>
      <c r="I2" s="44"/>
      <c r="J2" s="44"/>
    </row>
    <row r="3" spans="1:17" ht="15.05" x14ac:dyDescent="0.3">
      <c r="A3" s="43" t="s">
        <v>73</v>
      </c>
      <c r="B3" s="44"/>
      <c r="C3" s="44"/>
      <c r="D3" s="44"/>
      <c r="E3" s="44"/>
      <c r="F3" s="44"/>
      <c r="G3" s="44"/>
      <c r="H3" s="44"/>
      <c r="I3" s="44"/>
      <c r="J3" s="44"/>
    </row>
    <row r="4" spans="1:17" ht="13.15" customHeight="1" x14ac:dyDescent="0.3">
      <c r="A4" s="43" t="s">
        <v>79</v>
      </c>
      <c r="B4" s="44"/>
      <c r="C4" s="44"/>
      <c r="D4" s="44"/>
      <c r="E4" s="44"/>
      <c r="F4" s="44"/>
      <c r="G4" s="44"/>
      <c r="H4" s="44"/>
      <c r="I4" s="44"/>
      <c r="J4" s="44"/>
    </row>
    <row r="5" spans="1:17" ht="25.7" customHeight="1" x14ac:dyDescent="0.25">
      <c r="A5" s="37"/>
      <c r="B5" s="38"/>
      <c r="C5" s="38"/>
      <c r="D5" s="38"/>
      <c r="E5" s="38"/>
      <c r="F5" s="38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40.1" customHeight="1" x14ac:dyDescent="0.25">
      <c r="A6" s="45" t="s">
        <v>90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33"/>
    </row>
    <row r="7" spans="1:17" ht="59.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34"/>
    </row>
    <row r="8" spans="1:17" ht="13.15" customHeight="1" x14ac:dyDescent="0.25">
      <c r="A8" s="39" t="s">
        <v>39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32"/>
    </row>
    <row r="9" spans="1:17" ht="42.75" customHeight="1" x14ac:dyDescent="0.25">
      <c r="A9" s="3" t="s">
        <v>40</v>
      </c>
      <c r="B9" s="3" t="s">
        <v>41</v>
      </c>
      <c r="C9" s="3" t="s">
        <v>42</v>
      </c>
      <c r="D9" s="3" t="s">
        <v>43</v>
      </c>
      <c r="E9" s="3" t="s">
        <v>44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74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80</v>
      </c>
    </row>
    <row r="10" spans="1:17" ht="15.05" customHeight="1" outlineLevel="1" x14ac:dyDescent="0.25">
      <c r="A10" s="7" t="s">
        <v>2</v>
      </c>
      <c r="B10" s="4" t="s">
        <v>45</v>
      </c>
      <c r="C10" s="4"/>
      <c r="D10" s="4"/>
      <c r="E10" s="4"/>
      <c r="F10" s="4" t="s">
        <v>1</v>
      </c>
      <c r="G10" s="4"/>
      <c r="H10" s="4"/>
      <c r="I10" s="4"/>
      <c r="J10" s="8">
        <f>J11+J15+J23+J31+J27</f>
        <v>2862891.6</v>
      </c>
      <c r="K10" s="8">
        <f t="shared" ref="K10:Q10" si="0">K11+K15+K23+K31+K27</f>
        <v>1197526</v>
      </c>
      <c r="L10" s="8">
        <f t="shared" si="0"/>
        <v>0</v>
      </c>
      <c r="M10" s="8">
        <f t="shared" si="0"/>
        <v>1197526</v>
      </c>
      <c r="N10" s="8">
        <f t="shared" si="0"/>
        <v>0</v>
      </c>
      <c r="O10" s="8">
        <f t="shared" si="0"/>
        <v>1197526</v>
      </c>
      <c r="P10" s="8">
        <f t="shared" si="0"/>
        <v>0</v>
      </c>
      <c r="Q10" s="8">
        <f t="shared" si="0"/>
        <v>2966515.3</v>
      </c>
    </row>
    <row r="11" spans="1:17" ht="39" customHeight="1" outlineLevel="2" x14ac:dyDescent="0.25">
      <c r="A11" s="7" t="s">
        <v>3</v>
      </c>
      <c r="B11" s="4" t="s">
        <v>45</v>
      </c>
      <c r="C11" s="4" t="s">
        <v>46</v>
      </c>
      <c r="D11" s="4"/>
      <c r="E11" s="4"/>
      <c r="F11" s="4" t="s">
        <v>1</v>
      </c>
      <c r="G11" s="4"/>
      <c r="H11" s="4"/>
      <c r="I11" s="4"/>
      <c r="J11" s="8">
        <f>J13</f>
        <v>495564</v>
      </c>
      <c r="K11" s="9">
        <v>430241</v>
      </c>
      <c r="L11" s="9">
        <v>0</v>
      </c>
      <c r="M11" s="9">
        <v>430241</v>
      </c>
      <c r="N11" s="9">
        <v>0</v>
      </c>
      <c r="O11" s="9">
        <v>430241</v>
      </c>
      <c r="P11" s="9">
        <v>0</v>
      </c>
      <c r="Q11" s="8">
        <f>Q13</f>
        <v>495564</v>
      </c>
    </row>
    <row r="12" spans="1:17" ht="54" customHeight="1" outlineLevel="3" x14ac:dyDescent="0.25">
      <c r="A12" s="7" t="s">
        <v>4</v>
      </c>
      <c r="B12" s="4" t="s">
        <v>45</v>
      </c>
      <c r="C12" s="4" t="s">
        <v>46</v>
      </c>
      <c r="D12" s="4" t="s">
        <v>81</v>
      </c>
      <c r="E12" s="4"/>
      <c r="F12" s="4" t="s">
        <v>1</v>
      </c>
      <c r="G12" s="4"/>
      <c r="H12" s="4"/>
      <c r="I12" s="4"/>
      <c r="J12" s="8">
        <f>J13</f>
        <v>495564</v>
      </c>
      <c r="K12" s="9">
        <v>430241</v>
      </c>
      <c r="L12" s="9">
        <v>0</v>
      </c>
      <c r="M12" s="9">
        <v>430241</v>
      </c>
      <c r="N12" s="9">
        <v>0</v>
      </c>
      <c r="O12" s="9">
        <v>430241</v>
      </c>
      <c r="P12" s="9">
        <v>0</v>
      </c>
      <c r="Q12" s="8">
        <f>Q13</f>
        <v>495564</v>
      </c>
    </row>
    <row r="13" spans="1:17" ht="80.3" customHeight="1" outlineLevel="4" x14ac:dyDescent="0.25">
      <c r="A13" s="7" t="s">
        <v>5</v>
      </c>
      <c r="B13" s="4" t="s">
        <v>45</v>
      </c>
      <c r="C13" s="4" t="s">
        <v>46</v>
      </c>
      <c r="D13" s="4" t="s">
        <v>81</v>
      </c>
      <c r="E13" s="4" t="s">
        <v>6</v>
      </c>
      <c r="F13" s="4" t="s">
        <v>1</v>
      </c>
      <c r="G13" s="4"/>
      <c r="H13" s="4"/>
      <c r="I13" s="4"/>
      <c r="J13" s="8">
        <f>J14</f>
        <v>495564</v>
      </c>
      <c r="K13" s="9">
        <v>430241</v>
      </c>
      <c r="L13" s="9">
        <v>0</v>
      </c>
      <c r="M13" s="9">
        <v>430241</v>
      </c>
      <c r="N13" s="9">
        <v>0</v>
      </c>
      <c r="O13" s="9">
        <v>430241</v>
      </c>
      <c r="P13" s="9">
        <v>0</v>
      </c>
      <c r="Q13" s="8">
        <f>Q14</f>
        <v>495564</v>
      </c>
    </row>
    <row r="14" spans="1:17" ht="24.75" customHeight="1" outlineLevel="5" x14ac:dyDescent="0.25">
      <c r="A14" s="7" t="s">
        <v>7</v>
      </c>
      <c r="B14" s="4" t="s">
        <v>45</v>
      </c>
      <c r="C14" s="4" t="s">
        <v>46</v>
      </c>
      <c r="D14" s="4" t="s">
        <v>81</v>
      </c>
      <c r="E14" s="4" t="s">
        <v>8</v>
      </c>
      <c r="F14" s="4" t="s">
        <v>1</v>
      </c>
      <c r="G14" s="4"/>
      <c r="H14" s="4"/>
      <c r="I14" s="4"/>
      <c r="J14" s="8">
        <v>495564</v>
      </c>
      <c r="K14" s="9">
        <v>430241</v>
      </c>
      <c r="L14" s="9">
        <v>0</v>
      </c>
      <c r="M14" s="9">
        <v>430241</v>
      </c>
      <c r="N14" s="9">
        <v>0</v>
      </c>
      <c r="O14" s="9">
        <v>430241</v>
      </c>
      <c r="P14" s="9">
        <v>0</v>
      </c>
      <c r="Q14" s="8">
        <v>495564</v>
      </c>
    </row>
    <row r="15" spans="1:17" ht="52.45" customHeight="1" outlineLevel="2" x14ac:dyDescent="0.25">
      <c r="A15" s="7" t="s">
        <v>9</v>
      </c>
      <c r="B15" s="4" t="s">
        <v>45</v>
      </c>
      <c r="C15" s="4" t="s">
        <v>47</v>
      </c>
      <c r="D15" s="4"/>
      <c r="E15" s="4"/>
      <c r="F15" s="4" t="s">
        <v>1</v>
      </c>
      <c r="G15" s="4"/>
      <c r="H15" s="4"/>
      <c r="I15" s="4"/>
      <c r="J15" s="8">
        <f>J16</f>
        <v>1347677.6</v>
      </c>
      <c r="K15" s="9">
        <v>636485</v>
      </c>
      <c r="L15" s="9">
        <v>0</v>
      </c>
      <c r="M15" s="9">
        <v>636485</v>
      </c>
      <c r="N15" s="9">
        <v>0</v>
      </c>
      <c r="O15" s="9">
        <v>636485</v>
      </c>
      <c r="P15" s="9">
        <v>0</v>
      </c>
      <c r="Q15" s="8">
        <f>Q16</f>
        <v>1353906.3</v>
      </c>
    </row>
    <row r="16" spans="1:17" ht="40.549999999999997" customHeight="1" outlineLevel="3" x14ac:dyDescent="0.25">
      <c r="A16" s="7" t="s">
        <v>10</v>
      </c>
      <c r="B16" s="4" t="s">
        <v>45</v>
      </c>
      <c r="C16" s="4" t="s">
        <v>47</v>
      </c>
      <c r="D16" s="4" t="s">
        <v>82</v>
      </c>
      <c r="E16" s="4"/>
      <c r="F16" s="4" t="s">
        <v>1</v>
      </c>
      <c r="G16" s="4"/>
      <c r="H16" s="4"/>
      <c r="I16" s="4"/>
      <c r="J16" s="8">
        <f>J17+J19+J21</f>
        <v>1347677.6</v>
      </c>
      <c r="K16" s="9">
        <v>636485</v>
      </c>
      <c r="L16" s="9">
        <v>0</v>
      </c>
      <c r="M16" s="9">
        <v>636485</v>
      </c>
      <c r="N16" s="9">
        <v>0</v>
      </c>
      <c r="O16" s="9">
        <v>636485</v>
      </c>
      <c r="P16" s="9">
        <v>0</v>
      </c>
      <c r="Q16" s="8">
        <f>Q17+Q19+Q21</f>
        <v>1353906.3</v>
      </c>
    </row>
    <row r="17" spans="1:17" ht="76.55" customHeight="1" outlineLevel="4" x14ac:dyDescent="0.25">
      <c r="A17" s="7" t="s">
        <v>5</v>
      </c>
      <c r="B17" s="4" t="s">
        <v>45</v>
      </c>
      <c r="C17" s="4" t="s">
        <v>47</v>
      </c>
      <c r="D17" s="4" t="s">
        <v>82</v>
      </c>
      <c r="E17" s="4" t="s">
        <v>6</v>
      </c>
      <c r="F17" s="4" t="s">
        <v>1</v>
      </c>
      <c r="G17" s="4"/>
      <c r="H17" s="4"/>
      <c r="I17" s="4"/>
      <c r="J17" s="8">
        <f>J18</f>
        <v>944572</v>
      </c>
      <c r="K17" s="9">
        <v>570485</v>
      </c>
      <c r="L17" s="9">
        <v>0</v>
      </c>
      <c r="M17" s="9">
        <v>570485</v>
      </c>
      <c r="N17" s="9">
        <v>0</v>
      </c>
      <c r="O17" s="9">
        <v>570485</v>
      </c>
      <c r="P17" s="9">
        <v>0</v>
      </c>
      <c r="Q17" s="8">
        <f>Q18</f>
        <v>944572</v>
      </c>
    </row>
    <row r="18" spans="1:17" ht="28.5" customHeight="1" outlineLevel="5" x14ac:dyDescent="0.25">
      <c r="A18" s="7" t="s">
        <v>7</v>
      </c>
      <c r="B18" s="4" t="s">
        <v>45</v>
      </c>
      <c r="C18" s="4" t="s">
        <v>47</v>
      </c>
      <c r="D18" s="4" t="s">
        <v>82</v>
      </c>
      <c r="E18" s="4" t="s">
        <v>8</v>
      </c>
      <c r="F18" s="4" t="s">
        <v>1</v>
      </c>
      <c r="G18" s="4"/>
      <c r="H18" s="4"/>
      <c r="I18" s="4"/>
      <c r="J18" s="8">
        <v>944572</v>
      </c>
      <c r="K18" s="9">
        <v>570485</v>
      </c>
      <c r="L18" s="9">
        <v>0</v>
      </c>
      <c r="M18" s="9">
        <v>570485</v>
      </c>
      <c r="N18" s="9">
        <v>0</v>
      </c>
      <c r="O18" s="9">
        <v>570485</v>
      </c>
      <c r="P18" s="9">
        <v>0</v>
      </c>
      <c r="Q18" s="8">
        <v>944572</v>
      </c>
    </row>
    <row r="19" spans="1:17" ht="40.549999999999997" customHeight="1" outlineLevel="4" x14ac:dyDescent="0.25">
      <c r="A19" s="7" t="s">
        <v>11</v>
      </c>
      <c r="B19" s="4" t="s">
        <v>45</v>
      </c>
      <c r="C19" s="4" t="s">
        <v>47</v>
      </c>
      <c r="D19" s="4" t="s">
        <v>82</v>
      </c>
      <c r="E19" s="4" t="s">
        <v>12</v>
      </c>
      <c r="F19" s="4" t="s">
        <v>1</v>
      </c>
      <c r="G19" s="4"/>
      <c r="H19" s="4"/>
      <c r="I19" s="4"/>
      <c r="J19" s="8">
        <f>J20</f>
        <v>366705.6</v>
      </c>
      <c r="K19" s="9">
        <v>60000</v>
      </c>
      <c r="L19" s="9">
        <v>0</v>
      </c>
      <c r="M19" s="9">
        <v>60000</v>
      </c>
      <c r="N19" s="9">
        <v>0</v>
      </c>
      <c r="O19" s="9">
        <v>60000</v>
      </c>
      <c r="P19" s="9">
        <v>0</v>
      </c>
      <c r="Q19" s="8">
        <f>Q20</f>
        <v>372934.3</v>
      </c>
    </row>
    <row r="20" spans="1:17" ht="40.549999999999997" customHeight="1" outlineLevel="5" x14ac:dyDescent="0.25">
      <c r="A20" s="7" t="s">
        <v>13</v>
      </c>
      <c r="B20" s="4" t="s">
        <v>45</v>
      </c>
      <c r="C20" s="4" t="s">
        <v>47</v>
      </c>
      <c r="D20" s="4" t="s">
        <v>82</v>
      </c>
      <c r="E20" s="4" t="s">
        <v>14</v>
      </c>
      <c r="F20" s="4" t="s">
        <v>1</v>
      </c>
      <c r="G20" s="4"/>
      <c r="H20" s="4"/>
      <c r="I20" s="4"/>
      <c r="J20" s="8">
        <v>366705.6</v>
      </c>
      <c r="K20" s="9">
        <v>60000</v>
      </c>
      <c r="L20" s="9">
        <v>0</v>
      </c>
      <c r="M20" s="9">
        <v>60000</v>
      </c>
      <c r="N20" s="9">
        <v>0</v>
      </c>
      <c r="O20" s="9">
        <v>60000</v>
      </c>
      <c r="P20" s="9">
        <v>0</v>
      </c>
      <c r="Q20" s="8">
        <v>372934.3</v>
      </c>
    </row>
    <row r="21" spans="1:17" ht="15.05" customHeight="1" outlineLevel="4" x14ac:dyDescent="0.25">
      <c r="A21" s="7" t="s">
        <v>15</v>
      </c>
      <c r="B21" s="4" t="s">
        <v>45</v>
      </c>
      <c r="C21" s="4" t="s">
        <v>47</v>
      </c>
      <c r="D21" s="4" t="s">
        <v>82</v>
      </c>
      <c r="E21" s="4" t="s">
        <v>16</v>
      </c>
      <c r="F21" s="4" t="s">
        <v>1</v>
      </c>
      <c r="G21" s="4"/>
      <c r="H21" s="4"/>
      <c r="I21" s="4"/>
      <c r="J21" s="8">
        <f>J22</f>
        <v>36400</v>
      </c>
      <c r="K21" s="9">
        <v>6000</v>
      </c>
      <c r="L21" s="9">
        <v>0</v>
      </c>
      <c r="M21" s="9">
        <v>6000</v>
      </c>
      <c r="N21" s="9">
        <v>0</v>
      </c>
      <c r="O21" s="9">
        <v>6000</v>
      </c>
      <c r="P21" s="9">
        <v>0</v>
      </c>
      <c r="Q21" s="8">
        <f>Q22</f>
        <v>36400</v>
      </c>
    </row>
    <row r="22" spans="1:17" ht="16.45" customHeight="1" outlineLevel="5" x14ac:dyDescent="0.25">
      <c r="A22" s="7" t="s">
        <v>17</v>
      </c>
      <c r="B22" s="4" t="s">
        <v>45</v>
      </c>
      <c r="C22" s="4" t="s">
        <v>47</v>
      </c>
      <c r="D22" s="4" t="s">
        <v>82</v>
      </c>
      <c r="E22" s="4" t="s">
        <v>18</v>
      </c>
      <c r="F22" s="4" t="s">
        <v>1</v>
      </c>
      <c r="G22" s="4"/>
      <c r="H22" s="4"/>
      <c r="I22" s="4"/>
      <c r="J22" s="8">
        <v>36400</v>
      </c>
      <c r="K22" s="9">
        <v>6000</v>
      </c>
      <c r="L22" s="9">
        <v>0</v>
      </c>
      <c r="M22" s="9">
        <v>6000</v>
      </c>
      <c r="N22" s="9">
        <v>0</v>
      </c>
      <c r="O22" s="9">
        <v>6000</v>
      </c>
      <c r="P22" s="9">
        <v>0</v>
      </c>
      <c r="Q22" s="8">
        <v>36400</v>
      </c>
    </row>
    <row r="23" spans="1:17" ht="41.35" customHeight="1" outlineLevel="5" x14ac:dyDescent="0.25">
      <c r="A23" s="10" t="s">
        <v>54</v>
      </c>
      <c r="B23" s="11" t="s">
        <v>45</v>
      </c>
      <c r="C23" s="11" t="s">
        <v>55</v>
      </c>
      <c r="D23" s="11"/>
      <c r="E23" s="11"/>
      <c r="F23" s="11"/>
      <c r="G23" s="11"/>
      <c r="H23" s="11"/>
      <c r="I23" s="12">
        <v>7643</v>
      </c>
      <c r="J23" s="8">
        <f>J24</f>
        <v>21530</v>
      </c>
      <c r="K23" s="9"/>
      <c r="L23" s="9"/>
      <c r="M23" s="9"/>
      <c r="N23" s="9"/>
      <c r="O23" s="9"/>
      <c r="P23" s="9"/>
      <c r="Q23" s="8">
        <f>Q24</f>
        <v>21530</v>
      </c>
    </row>
    <row r="24" spans="1:17" ht="80.3" customHeight="1" outlineLevel="5" x14ac:dyDescent="0.25">
      <c r="A24" s="10" t="s">
        <v>56</v>
      </c>
      <c r="B24" s="11" t="s">
        <v>45</v>
      </c>
      <c r="C24" s="11" t="s">
        <v>55</v>
      </c>
      <c r="D24" s="4" t="s">
        <v>61</v>
      </c>
      <c r="E24" s="11"/>
      <c r="F24" s="11"/>
      <c r="G24" s="11"/>
      <c r="H24" s="11"/>
      <c r="I24" s="12">
        <v>7643</v>
      </c>
      <c r="J24" s="8">
        <f>J25</f>
        <v>21530</v>
      </c>
      <c r="K24" s="9"/>
      <c r="L24" s="9"/>
      <c r="M24" s="9"/>
      <c r="N24" s="9"/>
      <c r="O24" s="9"/>
      <c r="P24" s="9"/>
      <c r="Q24" s="8">
        <f>Q25</f>
        <v>21530</v>
      </c>
    </row>
    <row r="25" spans="1:17" ht="21" customHeight="1" outlineLevel="5" x14ac:dyDescent="0.25">
      <c r="A25" s="10" t="s">
        <v>58</v>
      </c>
      <c r="B25" s="11" t="s">
        <v>45</v>
      </c>
      <c r="C25" s="11" t="s">
        <v>55</v>
      </c>
      <c r="D25" s="4" t="s">
        <v>61</v>
      </c>
      <c r="E25" s="11" t="s">
        <v>57</v>
      </c>
      <c r="F25" s="11"/>
      <c r="G25" s="11"/>
      <c r="H25" s="11"/>
      <c r="I25" s="12">
        <v>7643</v>
      </c>
      <c r="J25" s="8">
        <f>J26</f>
        <v>21530</v>
      </c>
      <c r="K25" s="9"/>
      <c r="L25" s="9"/>
      <c r="M25" s="9"/>
      <c r="N25" s="9"/>
      <c r="O25" s="9"/>
      <c r="P25" s="9"/>
      <c r="Q25" s="8">
        <f>Q26</f>
        <v>21530</v>
      </c>
    </row>
    <row r="26" spans="1:17" outlineLevel="5" x14ac:dyDescent="0.25">
      <c r="A26" s="10" t="s">
        <v>60</v>
      </c>
      <c r="B26" s="11" t="s">
        <v>45</v>
      </c>
      <c r="C26" s="11" t="s">
        <v>55</v>
      </c>
      <c r="D26" s="4" t="s">
        <v>61</v>
      </c>
      <c r="E26" s="11" t="s">
        <v>59</v>
      </c>
      <c r="F26" s="11"/>
      <c r="G26" s="11"/>
      <c r="H26" s="11"/>
      <c r="I26" s="12">
        <v>7643</v>
      </c>
      <c r="J26" s="8">
        <v>21530</v>
      </c>
      <c r="K26" s="9"/>
      <c r="L26" s="9"/>
      <c r="M26" s="9"/>
      <c r="N26" s="9"/>
      <c r="O26" s="9"/>
      <c r="P26" s="9"/>
      <c r="Q26" s="8">
        <v>21530</v>
      </c>
    </row>
    <row r="27" spans="1:17" outlineLevel="5" x14ac:dyDescent="0.25">
      <c r="A27" s="10" t="s">
        <v>75</v>
      </c>
      <c r="B27" s="11" t="s">
        <v>45</v>
      </c>
      <c r="C27" s="11" t="s">
        <v>76</v>
      </c>
      <c r="D27" s="4"/>
      <c r="E27" s="11"/>
      <c r="F27" s="11"/>
      <c r="G27" s="11"/>
      <c r="H27" s="11"/>
      <c r="I27" s="12"/>
      <c r="J27" s="8">
        <v>5000</v>
      </c>
      <c r="K27" s="9"/>
      <c r="L27" s="9"/>
      <c r="M27" s="9"/>
      <c r="N27" s="9"/>
      <c r="O27" s="9"/>
      <c r="P27" s="9"/>
      <c r="Q27" s="8">
        <v>5000</v>
      </c>
    </row>
    <row r="28" spans="1:17" outlineLevel="5" x14ac:dyDescent="0.25">
      <c r="A28" s="10" t="s">
        <v>77</v>
      </c>
      <c r="B28" s="11" t="s">
        <v>45</v>
      </c>
      <c r="C28" s="11" t="s">
        <v>76</v>
      </c>
      <c r="D28" s="4" t="s">
        <v>78</v>
      </c>
      <c r="E28" s="11"/>
      <c r="F28" s="11"/>
      <c r="G28" s="11"/>
      <c r="H28" s="11"/>
      <c r="I28" s="12"/>
      <c r="J28" s="8">
        <v>5000</v>
      </c>
      <c r="K28" s="9"/>
      <c r="L28" s="9"/>
      <c r="M28" s="9"/>
      <c r="N28" s="9"/>
      <c r="O28" s="9"/>
      <c r="P28" s="9"/>
      <c r="Q28" s="8">
        <v>5000</v>
      </c>
    </row>
    <row r="29" spans="1:17" outlineLevel="5" x14ac:dyDescent="0.25">
      <c r="A29" s="10" t="s">
        <v>70</v>
      </c>
      <c r="B29" s="11" t="s">
        <v>45</v>
      </c>
      <c r="C29" s="11" t="s">
        <v>76</v>
      </c>
      <c r="D29" s="4" t="s">
        <v>78</v>
      </c>
      <c r="E29" s="11" t="s">
        <v>16</v>
      </c>
      <c r="F29" s="11"/>
      <c r="G29" s="11"/>
      <c r="H29" s="11"/>
      <c r="I29" s="12"/>
      <c r="J29" s="8">
        <v>5000</v>
      </c>
      <c r="K29" s="9"/>
      <c r="L29" s="9"/>
      <c r="M29" s="9"/>
      <c r="N29" s="9"/>
      <c r="O29" s="9"/>
      <c r="P29" s="9"/>
      <c r="Q29" s="8">
        <v>5000</v>
      </c>
    </row>
    <row r="30" spans="1:17" outlineLevel="5" x14ac:dyDescent="0.25">
      <c r="A30" s="10" t="s">
        <v>71</v>
      </c>
      <c r="B30" s="11" t="s">
        <v>45</v>
      </c>
      <c r="C30" s="11" t="s">
        <v>76</v>
      </c>
      <c r="D30" s="4" t="s">
        <v>78</v>
      </c>
      <c r="E30" s="11" t="s">
        <v>72</v>
      </c>
      <c r="F30" s="11"/>
      <c r="G30" s="11"/>
      <c r="H30" s="11"/>
      <c r="I30" s="12"/>
      <c r="J30" s="8">
        <v>5000</v>
      </c>
      <c r="K30" s="9"/>
      <c r="L30" s="9"/>
      <c r="M30" s="9"/>
      <c r="N30" s="9"/>
      <c r="O30" s="9"/>
      <c r="P30" s="9"/>
      <c r="Q30" s="8">
        <v>5000</v>
      </c>
    </row>
    <row r="31" spans="1:17" ht="16.45" customHeight="1" outlineLevel="2" x14ac:dyDescent="0.25">
      <c r="A31" s="7" t="s">
        <v>19</v>
      </c>
      <c r="B31" s="4" t="s">
        <v>45</v>
      </c>
      <c r="C31" s="4" t="s">
        <v>49</v>
      </c>
      <c r="D31" s="4"/>
      <c r="E31" s="4"/>
      <c r="F31" s="4" t="s">
        <v>1</v>
      </c>
      <c r="G31" s="4"/>
      <c r="H31" s="4"/>
      <c r="I31" s="4"/>
      <c r="J31" s="8">
        <f>J32+J35</f>
        <v>993120</v>
      </c>
      <c r="K31" s="8">
        <f t="shared" ref="K31:Q31" si="1">K32+K35</f>
        <v>130800</v>
      </c>
      <c r="L31" s="8">
        <f t="shared" si="1"/>
        <v>0</v>
      </c>
      <c r="M31" s="8">
        <f t="shared" si="1"/>
        <v>130800</v>
      </c>
      <c r="N31" s="8">
        <f t="shared" si="1"/>
        <v>0</v>
      </c>
      <c r="O31" s="8">
        <f t="shared" si="1"/>
        <v>130800</v>
      </c>
      <c r="P31" s="8">
        <f t="shared" si="1"/>
        <v>0</v>
      </c>
      <c r="Q31" s="8">
        <f t="shared" si="1"/>
        <v>1090515</v>
      </c>
    </row>
    <row r="32" spans="1:17" ht="16.45" customHeight="1" outlineLevel="2" x14ac:dyDescent="0.25">
      <c r="A32" s="7" t="s">
        <v>67</v>
      </c>
      <c r="B32" s="4" t="s">
        <v>45</v>
      </c>
      <c r="C32" s="4" t="s">
        <v>49</v>
      </c>
      <c r="D32" s="4" t="s">
        <v>68</v>
      </c>
      <c r="E32" s="4"/>
      <c r="F32" s="4"/>
      <c r="G32" s="4"/>
      <c r="H32" s="4"/>
      <c r="I32" s="4"/>
      <c r="J32" s="8">
        <f>J33</f>
        <v>93120</v>
      </c>
      <c r="K32" s="9"/>
      <c r="L32" s="9"/>
      <c r="M32" s="9"/>
      <c r="N32" s="9"/>
      <c r="O32" s="9"/>
      <c r="P32" s="9"/>
      <c r="Q32" s="8">
        <f>Q33</f>
        <v>190515</v>
      </c>
    </row>
    <row r="33" spans="1:17" ht="16.45" customHeight="1" outlineLevel="2" x14ac:dyDescent="0.25">
      <c r="A33" s="7" t="s">
        <v>70</v>
      </c>
      <c r="B33" s="4" t="s">
        <v>45</v>
      </c>
      <c r="C33" s="4" t="s">
        <v>49</v>
      </c>
      <c r="D33" s="4" t="s">
        <v>68</v>
      </c>
      <c r="E33" s="4" t="s">
        <v>16</v>
      </c>
      <c r="F33" s="4"/>
      <c r="G33" s="4"/>
      <c r="H33" s="4"/>
      <c r="I33" s="4"/>
      <c r="J33" s="8">
        <f>J34</f>
        <v>93120</v>
      </c>
      <c r="K33" s="9"/>
      <c r="L33" s="9"/>
      <c r="M33" s="9"/>
      <c r="N33" s="9"/>
      <c r="O33" s="9"/>
      <c r="P33" s="9"/>
      <c r="Q33" s="8">
        <f>Q34</f>
        <v>190515</v>
      </c>
    </row>
    <row r="34" spans="1:17" ht="16.45" customHeight="1" outlineLevel="2" x14ac:dyDescent="0.25">
      <c r="A34" s="7" t="s">
        <v>71</v>
      </c>
      <c r="B34" s="4" t="s">
        <v>45</v>
      </c>
      <c r="C34" s="4" t="s">
        <v>49</v>
      </c>
      <c r="D34" s="4" t="s">
        <v>68</v>
      </c>
      <c r="E34" s="4" t="s">
        <v>72</v>
      </c>
      <c r="F34" s="4"/>
      <c r="G34" s="4"/>
      <c r="H34" s="4"/>
      <c r="I34" s="4"/>
      <c r="J34" s="8">
        <v>93120</v>
      </c>
      <c r="K34" s="9"/>
      <c r="L34" s="9"/>
      <c r="M34" s="9"/>
      <c r="N34" s="9"/>
      <c r="O34" s="9"/>
      <c r="P34" s="9"/>
      <c r="Q34" s="8">
        <v>190515</v>
      </c>
    </row>
    <row r="35" spans="1:17" ht="27.7" customHeight="1" outlineLevel="3" x14ac:dyDescent="0.25">
      <c r="A35" s="7" t="s">
        <v>20</v>
      </c>
      <c r="B35" s="4" t="s">
        <v>45</v>
      </c>
      <c r="C35" s="4" t="s">
        <v>49</v>
      </c>
      <c r="D35" s="4" t="s">
        <v>83</v>
      </c>
      <c r="E35" s="4"/>
      <c r="F35" s="4" t="s">
        <v>1</v>
      </c>
      <c r="G35" s="4"/>
      <c r="H35" s="4"/>
      <c r="I35" s="4"/>
      <c r="J35" s="8">
        <f>J36</f>
        <v>900000</v>
      </c>
      <c r="K35" s="9">
        <v>130800</v>
      </c>
      <c r="L35" s="9">
        <v>0</v>
      </c>
      <c r="M35" s="9">
        <v>130800</v>
      </c>
      <c r="N35" s="9">
        <v>0</v>
      </c>
      <c r="O35" s="9">
        <v>130800</v>
      </c>
      <c r="P35" s="9">
        <v>0</v>
      </c>
      <c r="Q35" s="8">
        <f>Q36</f>
        <v>900000</v>
      </c>
    </row>
    <row r="36" spans="1:17" ht="40.549999999999997" customHeight="1" outlineLevel="4" x14ac:dyDescent="0.25">
      <c r="A36" s="7" t="s">
        <v>11</v>
      </c>
      <c r="B36" s="4" t="s">
        <v>45</v>
      </c>
      <c r="C36" s="4" t="s">
        <v>49</v>
      </c>
      <c r="D36" s="4" t="s">
        <v>83</v>
      </c>
      <c r="E36" s="4" t="s">
        <v>12</v>
      </c>
      <c r="F36" s="4" t="s">
        <v>1</v>
      </c>
      <c r="G36" s="4"/>
      <c r="H36" s="4"/>
      <c r="I36" s="4"/>
      <c r="J36" s="8">
        <f>J37</f>
        <v>900000</v>
      </c>
      <c r="K36" s="9">
        <v>130800</v>
      </c>
      <c r="L36" s="9">
        <v>0</v>
      </c>
      <c r="M36" s="9">
        <v>130800</v>
      </c>
      <c r="N36" s="9">
        <v>0</v>
      </c>
      <c r="O36" s="9">
        <v>130800</v>
      </c>
      <c r="P36" s="9">
        <v>0</v>
      </c>
      <c r="Q36" s="8">
        <f>Q37</f>
        <v>900000</v>
      </c>
    </row>
    <row r="37" spans="1:17" ht="40.549999999999997" customHeight="1" outlineLevel="5" x14ac:dyDescent="0.25">
      <c r="A37" s="7" t="s">
        <v>13</v>
      </c>
      <c r="B37" s="4" t="s">
        <v>45</v>
      </c>
      <c r="C37" s="4" t="s">
        <v>49</v>
      </c>
      <c r="D37" s="4" t="s">
        <v>83</v>
      </c>
      <c r="E37" s="4" t="s">
        <v>14</v>
      </c>
      <c r="F37" s="4" t="s">
        <v>1</v>
      </c>
      <c r="G37" s="4"/>
      <c r="H37" s="4"/>
      <c r="I37" s="4"/>
      <c r="J37" s="8">
        <v>900000</v>
      </c>
      <c r="K37" s="9">
        <v>130800</v>
      </c>
      <c r="L37" s="9">
        <v>0</v>
      </c>
      <c r="M37" s="9">
        <v>130800</v>
      </c>
      <c r="N37" s="9">
        <v>0</v>
      </c>
      <c r="O37" s="9">
        <v>130800</v>
      </c>
      <c r="P37" s="9">
        <v>0</v>
      </c>
      <c r="Q37" s="8">
        <v>900000</v>
      </c>
    </row>
    <row r="38" spans="1:17" ht="15.05" customHeight="1" outlineLevel="1" x14ac:dyDescent="0.25">
      <c r="A38" s="7" t="s">
        <v>21</v>
      </c>
      <c r="B38" s="4" t="s">
        <v>46</v>
      </c>
      <c r="C38" s="4"/>
      <c r="D38" s="4"/>
      <c r="E38" s="4"/>
      <c r="F38" s="4" t="s">
        <v>1</v>
      </c>
      <c r="G38" s="4"/>
      <c r="H38" s="4"/>
      <c r="I38" s="4"/>
      <c r="J38" s="8">
        <f>J39</f>
        <v>98175</v>
      </c>
      <c r="K38" s="9">
        <v>63998.91</v>
      </c>
      <c r="L38" s="9">
        <v>0</v>
      </c>
      <c r="M38" s="9">
        <v>63998.91</v>
      </c>
      <c r="N38" s="9">
        <v>0</v>
      </c>
      <c r="O38" s="9">
        <v>63998.91</v>
      </c>
      <c r="P38" s="9">
        <v>0</v>
      </c>
      <c r="Q38" s="8">
        <f>Q39</f>
        <v>101511</v>
      </c>
    </row>
    <row r="39" spans="1:17" ht="27.1" customHeight="1" outlineLevel="2" x14ac:dyDescent="0.25">
      <c r="A39" s="7" t="s">
        <v>22</v>
      </c>
      <c r="B39" s="4" t="s">
        <v>46</v>
      </c>
      <c r="C39" s="4" t="s">
        <v>48</v>
      </c>
      <c r="D39" s="4"/>
      <c r="E39" s="4"/>
      <c r="F39" s="4" t="s">
        <v>1</v>
      </c>
      <c r="G39" s="4"/>
      <c r="H39" s="4"/>
      <c r="I39" s="4"/>
      <c r="J39" s="8">
        <f>J40</f>
        <v>98175</v>
      </c>
      <c r="K39" s="9">
        <v>63998.91</v>
      </c>
      <c r="L39" s="9">
        <v>0</v>
      </c>
      <c r="M39" s="9">
        <v>63998.91</v>
      </c>
      <c r="N39" s="9">
        <v>0</v>
      </c>
      <c r="O39" s="9">
        <v>63998.91</v>
      </c>
      <c r="P39" s="9">
        <v>0</v>
      </c>
      <c r="Q39" s="8">
        <f>Q40</f>
        <v>101511</v>
      </c>
    </row>
    <row r="40" spans="1:17" ht="51.05" customHeight="1" outlineLevel="3" x14ac:dyDescent="0.25">
      <c r="A40" s="7" t="s">
        <v>23</v>
      </c>
      <c r="B40" s="4" t="s">
        <v>46</v>
      </c>
      <c r="C40" s="4" t="s">
        <v>48</v>
      </c>
      <c r="D40" s="4" t="s">
        <v>84</v>
      </c>
      <c r="E40" s="4"/>
      <c r="F40" s="4" t="s">
        <v>1</v>
      </c>
      <c r="G40" s="4"/>
      <c r="H40" s="4"/>
      <c r="I40" s="4"/>
      <c r="J40" s="8">
        <f>J41+J43</f>
        <v>98175</v>
      </c>
      <c r="K40" s="9">
        <v>63998.91</v>
      </c>
      <c r="L40" s="9">
        <v>0</v>
      </c>
      <c r="M40" s="9">
        <v>63998.91</v>
      </c>
      <c r="N40" s="9">
        <v>0</v>
      </c>
      <c r="O40" s="9">
        <v>63998.91</v>
      </c>
      <c r="P40" s="9">
        <v>0</v>
      </c>
      <c r="Q40" s="8">
        <f>Q41+Q43</f>
        <v>101511</v>
      </c>
    </row>
    <row r="41" spans="1:17" ht="77.95" customHeight="1" outlineLevel="4" x14ac:dyDescent="0.25">
      <c r="A41" s="7" t="s">
        <v>5</v>
      </c>
      <c r="B41" s="4" t="s">
        <v>46</v>
      </c>
      <c r="C41" s="4" t="s">
        <v>48</v>
      </c>
      <c r="D41" s="4" t="s">
        <v>84</v>
      </c>
      <c r="E41" s="4" t="s">
        <v>6</v>
      </c>
      <c r="F41" s="4" t="s">
        <v>1</v>
      </c>
      <c r="G41" s="4"/>
      <c r="H41" s="4"/>
      <c r="I41" s="4"/>
      <c r="J41" s="8">
        <f>J42</f>
        <v>86205</v>
      </c>
      <c r="K41" s="9">
        <v>63998.91</v>
      </c>
      <c r="L41" s="9">
        <v>0</v>
      </c>
      <c r="M41" s="9">
        <v>63998.91</v>
      </c>
      <c r="N41" s="9">
        <v>0</v>
      </c>
      <c r="O41" s="9">
        <v>63998.91</v>
      </c>
      <c r="P41" s="9">
        <v>0</v>
      </c>
      <c r="Q41" s="8">
        <f>Q42</f>
        <v>86205</v>
      </c>
    </row>
    <row r="42" spans="1:17" ht="26.3" customHeight="1" outlineLevel="5" x14ac:dyDescent="0.25">
      <c r="A42" s="7" t="s">
        <v>7</v>
      </c>
      <c r="B42" s="4" t="s">
        <v>46</v>
      </c>
      <c r="C42" s="4" t="s">
        <v>48</v>
      </c>
      <c r="D42" s="4" t="s">
        <v>84</v>
      </c>
      <c r="E42" s="4" t="s">
        <v>8</v>
      </c>
      <c r="F42" s="4" t="s">
        <v>1</v>
      </c>
      <c r="G42" s="4"/>
      <c r="H42" s="4"/>
      <c r="I42" s="4"/>
      <c r="J42" s="8">
        <v>86205</v>
      </c>
      <c r="K42" s="9">
        <v>63998.91</v>
      </c>
      <c r="L42" s="9">
        <v>0</v>
      </c>
      <c r="M42" s="9">
        <v>63998.91</v>
      </c>
      <c r="N42" s="9">
        <v>0</v>
      </c>
      <c r="O42" s="9">
        <v>63998.91</v>
      </c>
      <c r="P42" s="9">
        <v>0</v>
      </c>
      <c r="Q42" s="8">
        <v>86205</v>
      </c>
    </row>
    <row r="43" spans="1:17" ht="26.3" customHeight="1" outlineLevel="5" x14ac:dyDescent="0.25">
      <c r="A43" s="7" t="s">
        <v>11</v>
      </c>
      <c r="B43" s="4" t="s">
        <v>46</v>
      </c>
      <c r="C43" s="4" t="s">
        <v>48</v>
      </c>
      <c r="D43" s="4" t="s">
        <v>84</v>
      </c>
      <c r="E43" s="4" t="s">
        <v>12</v>
      </c>
      <c r="F43" s="4"/>
      <c r="G43" s="4"/>
      <c r="H43" s="4"/>
      <c r="I43" s="4"/>
      <c r="J43" s="8">
        <f>J44</f>
        <v>11970</v>
      </c>
      <c r="K43" s="9"/>
      <c r="L43" s="9"/>
      <c r="M43" s="9"/>
      <c r="N43" s="9"/>
      <c r="O43" s="9"/>
      <c r="P43" s="9"/>
      <c r="Q43" s="8">
        <f>Q44</f>
        <v>15306</v>
      </c>
    </row>
    <row r="44" spans="1:17" ht="26.3" customHeight="1" outlineLevel="5" x14ac:dyDescent="0.25">
      <c r="A44" s="14" t="s">
        <v>13</v>
      </c>
      <c r="B44" s="15" t="s">
        <v>46</v>
      </c>
      <c r="C44" s="15" t="s">
        <v>48</v>
      </c>
      <c r="D44" s="4" t="s">
        <v>84</v>
      </c>
      <c r="E44" s="15" t="s">
        <v>14</v>
      </c>
      <c r="F44" s="4"/>
      <c r="G44" s="4"/>
      <c r="H44" s="4"/>
      <c r="I44" s="4"/>
      <c r="J44" s="8">
        <v>11970</v>
      </c>
      <c r="K44" s="9"/>
      <c r="L44" s="9"/>
      <c r="M44" s="9"/>
      <c r="N44" s="9"/>
      <c r="O44" s="9"/>
      <c r="P44" s="9"/>
      <c r="Q44" s="8">
        <v>15306</v>
      </c>
    </row>
    <row r="45" spans="1:17" ht="32.25" customHeight="1" outlineLevel="5" x14ac:dyDescent="0.25">
      <c r="A45" s="19" t="s">
        <v>62</v>
      </c>
      <c r="B45" s="23" t="s">
        <v>48</v>
      </c>
      <c r="C45" s="21"/>
      <c r="D45" s="22"/>
      <c r="E45" s="25"/>
      <c r="F45" s="13"/>
      <c r="G45" s="4"/>
      <c r="H45" s="4"/>
      <c r="I45" s="4"/>
      <c r="J45" s="8">
        <f>J46</f>
        <v>190000</v>
      </c>
      <c r="K45" s="9"/>
      <c r="L45" s="9"/>
      <c r="M45" s="9"/>
      <c r="N45" s="9"/>
      <c r="O45" s="9"/>
      <c r="P45" s="9"/>
      <c r="Q45" s="8">
        <f>Q46</f>
        <v>190000</v>
      </c>
    </row>
    <row r="46" spans="1:17" ht="18" customHeight="1" outlineLevel="5" x14ac:dyDescent="0.25">
      <c r="A46" s="20" t="s">
        <v>63</v>
      </c>
      <c r="B46" s="26" t="s">
        <v>48</v>
      </c>
      <c r="C46" s="21">
        <v>10</v>
      </c>
      <c r="D46" s="21"/>
      <c r="E46" s="21"/>
      <c r="F46" s="13"/>
      <c r="G46" s="4"/>
      <c r="H46" s="4"/>
      <c r="I46" s="4"/>
      <c r="J46" s="8">
        <f>J47</f>
        <v>190000</v>
      </c>
      <c r="K46" s="9"/>
      <c r="L46" s="9"/>
      <c r="M46" s="9"/>
      <c r="N46" s="9"/>
      <c r="O46" s="9"/>
      <c r="P46" s="9"/>
      <c r="Q46" s="8">
        <f>Q47</f>
        <v>190000</v>
      </c>
    </row>
    <row r="47" spans="1:17" ht="16.45" customHeight="1" outlineLevel="5" x14ac:dyDescent="0.25">
      <c r="A47" s="20" t="s">
        <v>64</v>
      </c>
      <c r="B47" s="27" t="s">
        <v>48</v>
      </c>
      <c r="C47" s="21">
        <v>10</v>
      </c>
      <c r="D47" s="22">
        <v>8041781140</v>
      </c>
      <c r="E47" s="28"/>
      <c r="F47" s="13"/>
      <c r="G47" s="4"/>
      <c r="H47" s="4"/>
      <c r="I47" s="4"/>
      <c r="J47" s="8">
        <f>J48</f>
        <v>190000</v>
      </c>
      <c r="K47" s="9"/>
      <c r="L47" s="9"/>
      <c r="M47" s="9"/>
      <c r="N47" s="9"/>
      <c r="O47" s="9"/>
      <c r="P47" s="9"/>
      <c r="Q47" s="8">
        <f>Q48</f>
        <v>190000</v>
      </c>
    </row>
    <row r="48" spans="1:17" ht="35.25" customHeight="1" outlineLevel="5" x14ac:dyDescent="0.25">
      <c r="A48" s="29" t="s">
        <v>65</v>
      </c>
      <c r="B48" s="27" t="s">
        <v>48</v>
      </c>
      <c r="C48" s="21">
        <v>10</v>
      </c>
      <c r="D48" s="22">
        <v>8041781140</v>
      </c>
      <c r="E48" s="21">
        <v>200</v>
      </c>
      <c r="F48" s="13"/>
      <c r="G48" s="4"/>
      <c r="H48" s="4"/>
      <c r="I48" s="4"/>
      <c r="J48" s="8">
        <f>J49</f>
        <v>190000</v>
      </c>
      <c r="K48" s="9"/>
      <c r="L48" s="9"/>
      <c r="M48" s="9"/>
      <c r="N48" s="9"/>
      <c r="O48" s="9"/>
      <c r="P48" s="9"/>
      <c r="Q48" s="8">
        <f>Q49</f>
        <v>190000</v>
      </c>
    </row>
    <row r="49" spans="1:17" ht="39" customHeight="1" outlineLevel="5" x14ac:dyDescent="0.25">
      <c r="A49" s="20" t="s">
        <v>66</v>
      </c>
      <c r="B49" s="24" t="s">
        <v>48</v>
      </c>
      <c r="C49" s="30">
        <v>10</v>
      </c>
      <c r="D49" s="22">
        <v>8041781140</v>
      </c>
      <c r="E49" s="18">
        <v>240</v>
      </c>
      <c r="F49" s="13"/>
      <c r="G49" s="4"/>
      <c r="H49" s="4"/>
      <c r="I49" s="4"/>
      <c r="J49" s="8">
        <v>190000</v>
      </c>
      <c r="K49" s="9"/>
      <c r="L49" s="9"/>
      <c r="M49" s="9"/>
      <c r="N49" s="9"/>
      <c r="O49" s="9"/>
      <c r="P49" s="9"/>
      <c r="Q49" s="8">
        <v>190000</v>
      </c>
    </row>
    <row r="50" spans="1:17" ht="15.05" customHeight="1" outlineLevel="1" x14ac:dyDescent="0.25">
      <c r="A50" s="16" t="s">
        <v>24</v>
      </c>
      <c r="B50" s="17" t="s">
        <v>47</v>
      </c>
      <c r="C50" s="17"/>
      <c r="D50" s="17"/>
      <c r="E50" s="17"/>
      <c r="F50" s="4" t="s">
        <v>1</v>
      </c>
      <c r="G50" s="4"/>
      <c r="H50" s="4"/>
      <c r="I50" s="4"/>
      <c r="J50" s="8">
        <f>J51</f>
        <v>2994296</v>
      </c>
      <c r="K50" s="9">
        <v>1794185</v>
      </c>
      <c r="L50" s="9">
        <v>0</v>
      </c>
      <c r="M50" s="9">
        <v>1794185</v>
      </c>
      <c r="N50" s="9">
        <v>0</v>
      </c>
      <c r="O50" s="9">
        <v>1794185</v>
      </c>
      <c r="P50" s="9">
        <v>0</v>
      </c>
      <c r="Q50" s="8">
        <f>Q51</f>
        <v>2978315</v>
      </c>
    </row>
    <row r="51" spans="1:17" ht="16.45" customHeight="1" outlineLevel="2" x14ac:dyDescent="0.25">
      <c r="A51" s="7" t="s">
        <v>25</v>
      </c>
      <c r="B51" s="4" t="s">
        <v>47</v>
      </c>
      <c r="C51" s="4" t="s">
        <v>50</v>
      </c>
      <c r="D51" s="4"/>
      <c r="E51" s="4"/>
      <c r="F51" s="4" t="s">
        <v>1</v>
      </c>
      <c r="G51" s="4"/>
      <c r="H51" s="4"/>
      <c r="I51" s="4"/>
      <c r="J51" s="8">
        <f>J52</f>
        <v>2994296</v>
      </c>
      <c r="K51" s="9">
        <v>1794185</v>
      </c>
      <c r="L51" s="9">
        <v>0</v>
      </c>
      <c r="M51" s="9">
        <v>1794185</v>
      </c>
      <c r="N51" s="9">
        <v>0</v>
      </c>
      <c r="O51" s="9">
        <v>1794185</v>
      </c>
      <c r="P51" s="9">
        <v>0</v>
      </c>
      <c r="Q51" s="8">
        <f>Q52</f>
        <v>2978315</v>
      </c>
    </row>
    <row r="52" spans="1:17" ht="223.55" customHeight="1" outlineLevel="3" x14ac:dyDescent="0.25">
      <c r="A52" s="7" t="s">
        <v>69</v>
      </c>
      <c r="B52" s="4" t="s">
        <v>47</v>
      </c>
      <c r="C52" s="4" t="s">
        <v>50</v>
      </c>
      <c r="D52" s="4" t="s">
        <v>85</v>
      </c>
      <c r="E52" s="4"/>
      <c r="F52" s="4" t="s">
        <v>1</v>
      </c>
      <c r="G52" s="4"/>
      <c r="H52" s="4"/>
      <c r="I52" s="4"/>
      <c r="J52" s="8">
        <f>J53</f>
        <v>2994296</v>
      </c>
      <c r="K52" s="9">
        <v>1794185</v>
      </c>
      <c r="L52" s="9">
        <v>0</v>
      </c>
      <c r="M52" s="9">
        <v>1794185</v>
      </c>
      <c r="N52" s="9">
        <v>0</v>
      </c>
      <c r="O52" s="9">
        <v>1794185</v>
      </c>
      <c r="P52" s="9">
        <v>0</v>
      </c>
      <c r="Q52" s="8">
        <f>Q53</f>
        <v>2978315</v>
      </c>
    </row>
    <row r="53" spans="1:17" ht="40.549999999999997" customHeight="1" outlineLevel="4" x14ac:dyDescent="0.25">
      <c r="A53" s="7" t="s">
        <v>11</v>
      </c>
      <c r="B53" s="4" t="s">
        <v>47</v>
      </c>
      <c r="C53" s="4" t="s">
        <v>50</v>
      </c>
      <c r="D53" s="4" t="s">
        <v>85</v>
      </c>
      <c r="E53" s="4" t="s">
        <v>12</v>
      </c>
      <c r="F53" s="4" t="s">
        <v>1</v>
      </c>
      <c r="G53" s="4"/>
      <c r="H53" s="4"/>
      <c r="I53" s="4"/>
      <c r="J53" s="8">
        <f>J54</f>
        <v>2994296</v>
      </c>
      <c r="K53" s="9">
        <v>1794185</v>
      </c>
      <c r="L53" s="9">
        <v>0</v>
      </c>
      <c r="M53" s="9">
        <v>1794185</v>
      </c>
      <c r="N53" s="9">
        <v>0</v>
      </c>
      <c r="O53" s="9">
        <v>1794185</v>
      </c>
      <c r="P53" s="9">
        <v>0</v>
      </c>
      <c r="Q53" s="8">
        <f>Q54</f>
        <v>2978315</v>
      </c>
    </row>
    <row r="54" spans="1:17" ht="40.549999999999997" customHeight="1" outlineLevel="5" x14ac:dyDescent="0.25">
      <c r="A54" s="7" t="s">
        <v>13</v>
      </c>
      <c r="B54" s="4" t="s">
        <v>47</v>
      </c>
      <c r="C54" s="4" t="s">
        <v>50</v>
      </c>
      <c r="D54" s="4" t="s">
        <v>85</v>
      </c>
      <c r="E54" s="4" t="s">
        <v>14</v>
      </c>
      <c r="F54" s="4" t="s">
        <v>1</v>
      </c>
      <c r="G54" s="4"/>
      <c r="H54" s="4"/>
      <c r="I54" s="4"/>
      <c r="J54" s="8">
        <v>2994296</v>
      </c>
      <c r="K54" s="9">
        <v>1794185</v>
      </c>
      <c r="L54" s="9">
        <v>0</v>
      </c>
      <c r="M54" s="9">
        <v>1794185</v>
      </c>
      <c r="N54" s="9">
        <v>0</v>
      </c>
      <c r="O54" s="9">
        <v>1794185</v>
      </c>
      <c r="P54" s="9">
        <v>0</v>
      </c>
      <c r="Q54" s="8">
        <v>2978315</v>
      </c>
    </row>
    <row r="55" spans="1:17" ht="15.05" customHeight="1" outlineLevel="1" x14ac:dyDescent="0.25">
      <c r="A55" s="7" t="s">
        <v>26</v>
      </c>
      <c r="B55" s="4" t="s">
        <v>51</v>
      </c>
      <c r="C55" s="4"/>
      <c r="D55" s="4"/>
      <c r="E55" s="4"/>
      <c r="F55" s="4" t="s">
        <v>1</v>
      </c>
      <c r="G55" s="4"/>
      <c r="H55" s="4"/>
      <c r="I55" s="4"/>
      <c r="J55" s="8">
        <f>J56+J60</f>
        <v>344928.4</v>
      </c>
      <c r="K55" s="9">
        <v>182931</v>
      </c>
      <c r="L55" s="9">
        <v>0</v>
      </c>
      <c r="M55" s="9">
        <v>182931</v>
      </c>
      <c r="N55" s="9">
        <v>0</v>
      </c>
      <c r="O55" s="9">
        <v>182931</v>
      </c>
      <c r="P55" s="9">
        <v>0</v>
      </c>
      <c r="Q55" s="8">
        <f>Q56+Q60</f>
        <v>326804.7</v>
      </c>
    </row>
    <row r="56" spans="1:17" ht="15.05" customHeight="1" outlineLevel="2" x14ac:dyDescent="0.25">
      <c r="A56" s="7" t="s">
        <v>27</v>
      </c>
      <c r="B56" s="4" t="s">
        <v>51</v>
      </c>
      <c r="C56" s="4" t="s">
        <v>45</v>
      </c>
      <c r="D56" s="4"/>
      <c r="E56" s="4"/>
      <c r="F56" s="4" t="s">
        <v>1</v>
      </c>
      <c r="G56" s="4"/>
      <c r="H56" s="4"/>
      <c r="I56" s="4"/>
      <c r="J56" s="8">
        <f>J57</f>
        <v>1000</v>
      </c>
      <c r="K56" s="9">
        <v>1000</v>
      </c>
      <c r="L56" s="9">
        <v>0</v>
      </c>
      <c r="M56" s="9">
        <v>1000</v>
      </c>
      <c r="N56" s="9">
        <v>0</v>
      </c>
      <c r="O56" s="9">
        <v>1000</v>
      </c>
      <c r="P56" s="9">
        <v>0</v>
      </c>
      <c r="Q56" s="8">
        <f>Q57</f>
        <v>1000</v>
      </c>
    </row>
    <row r="57" spans="1:17" ht="116.3" customHeight="1" outlineLevel="3" x14ac:dyDescent="0.25">
      <c r="A57" s="7" t="s">
        <v>28</v>
      </c>
      <c r="B57" s="4" t="s">
        <v>51</v>
      </c>
      <c r="C57" s="4" t="s">
        <v>45</v>
      </c>
      <c r="D57" s="4" t="s">
        <v>86</v>
      </c>
      <c r="E57" s="4"/>
      <c r="F57" s="4" t="s">
        <v>1</v>
      </c>
      <c r="G57" s="4"/>
      <c r="H57" s="4"/>
      <c r="I57" s="4"/>
      <c r="J57" s="8">
        <f>J58</f>
        <v>1000</v>
      </c>
      <c r="K57" s="9">
        <v>1000</v>
      </c>
      <c r="L57" s="9">
        <v>0</v>
      </c>
      <c r="M57" s="9">
        <v>1000</v>
      </c>
      <c r="N57" s="9">
        <v>0</v>
      </c>
      <c r="O57" s="9">
        <v>1000</v>
      </c>
      <c r="P57" s="9">
        <v>0</v>
      </c>
      <c r="Q57" s="8">
        <f>Q58</f>
        <v>1000</v>
      </c>
    </row>
    <row r="58" spans="1:17" ht="40.549999999999997" customHeight="1" outlineLevel="4" x14ac:dyDescent="0.25">
      <c r="A58" s="7" t="s">
        <v>11</v>
      </c>
      <c r="B58" s="4" t="s">
        <v>51</v>
      </c>
      <c r="C58" s="4" t="s">
        <v>45</v>
      </c>
      <c r="D58" s="4" t="s">
        <v>86</v>
      </c>
      <c r="E58" s="4" t="s">
        <v>12</v>
      </c>
      <c r="F58" s="4" t="s">
        <v>1</v>
      </c>
      <c r="G58" s="4"/>
      <c r="H58" s="4"/>
      <c r="I58" s="4"/>
      <c r="J58" s="8">
        <f>J59</f>
        <v>1000</v>
      </c>
      <c r="K58" s="9">
        <v>1000</v>
      </c>
      <c r="L58" s="9">
        <v>0</v>
      </c>
      <c r="M58" s="9">
        <v>1000</v>
      </c>
      <c r="N58" s="9">
        <v>0</v>
      </c>
      <c r="O58" s="9">
        <v>1000</v>
      </c>
      <c r="P58" s="9">
        <v>0</v>
      </c>
      <c r="Q58" s="8">
        <f>Q59</f>
        <v>1000</v>
      </c>
    </row>
    <row r="59" spans="1:17" ht="40.549999999999997" customHeight="1" outlineLevel="5" x14ac:dyDescent="0.25">
      <c r="A59" s="7" t="s">
        <v>13</v>
      </c>
      <c r="B59" s="4" t="s">
        <v>51</v>
      </c>
      <c r="C59" s="4" t="s">
        <v>45</v>
      </c>
      <c r="D59" s="4" t="s">
        <v>86</v>
      </c>
      <c r="E59" s="4" t="s">
        <v>14</v>
      </c>
      <c r="F59" s="4" t="s">
        <v>1</v>
      </c>
      <c r="G59" s="4"/>
      <c r="H59" s="4"/>
      <c r="I59" s="4"/>
      <c r="J59" s="8">
        <v>1000</v>
      </c>
      <c r="K59" s="9">
        <v>1000</v>
      </c>
      <c r="L59" s="9">
        <v>0</v>
      </c>
      <c r="M59" s="9">
        <v>1000</v>
      </c>
      <c r="N59" s="9">
        <v>0</v>
      </c>
      <c r="O59" s="9">
        <v>1000</v>
      </c>
      <c r="P59" s="9">
        <v>0</v>
      </c>
      <c r="Q59" s="8">
        <v>1000</v>
      </c>
    </row>
    <row r="60" spans="1:17" ht="15.05" customHeight="1" outlineLevel="2" x14ac:dyDescent="0.25">
      <c r="A60" s="7" t="s">
        <v>29</v>
      </c>
      <c r="B60" s="4" t="s">
        <v>51</v>
      </c>
      <c r="C60" s="4" t="s">
        <v>48</v>
      </c>
      <c r="D60" s="4"/>
      <c r="E60" s="4"/>
      <c r="F60" s="4" t="s">
        <v>1</v>
      </c>
      <c r="G60" s="4"/>
      <c r="H60" s="4"/>
      <c r="I60" s="4"/>
      <c r="J60" s="8">
        <f>J61</f>
        <v>343928.4</v>
      </c>
      <c r="K60" s="9">
        <v>181931</v>
      </c>
      <c r="L60" s="9">
        <v>0</v>
      </c>
      <c r="M60" s="9">
        <v>181931</v>
      </c>
      <c r="N60" s="9">
        <v>0</v>
      </c>
      <c r="O60" s="9">
        <v>181931</v>
      </c>
      <c r="P60" s="9">
        <v>0</v>
      </c>
      <c r="Q60" s="8">
        <f>Q61</f>
        <v>325804.7</v>
      </c>
    </row>
    <row r="61" spans="1:17" outlineLevel="3" x14ac:dyDescent="0.25">
      <c r="A61" s="7" t="s">
        <v>30</v>
      </c>
      <c r="B61" s="4" t="s">
        <v>51</v>
      </c>
      <c r="C61" s="4" t="s">
        <v>48</v>
      </c>
      <c r="D61" s="4" t="s">
        <v>87</v>
      </c>
      <c r="E61" s="4"/>
      <c r="F61" s="4" t="s">
        <v>1</v>
      </c>
      <c r="G61" s="4"/>
      <c r="H61" s="4"/>
      <c r="I61" s="4"/>
      <c r="J61" s="8">
        <f>J62</f>
        <v>343928.4</v>
      </c>
      <c r="K61" s="9">
        <v>181931</v>
      </c>
      <c r="L61" s="9">
        <v>0</v>
      </c>
      <c r="M61" s="9">
        <v>181931</v>
      </c>
      <c r="N61" s="9">
        <v>0</v>
      </c>
      <c r="O61" s="9">
        <v>181931</v>
      </c>
      <c r="P61" s="9">
        <v>0</v>
      </c>
      <c r="Q61" s="8">
        <f>Q62</f>
        <v>325804.7</v>
      </c>
    </row>
    <row r="62" spans="1:17" ht="40.549999999999997" customHeight="1" outlineLevel="4" x14ac:dyDescent="0.25">
      <c r="A62" s="7" t="s">
        <v>11</v>
      </c>
      <c r="B62" s="4" t="s">
        <v>51</v>
      </c>
      <c r="C62" s="4" t="s">
        <v>48</v>
      </c>
      <c r="D62" s="4" t="s">
        <v>87</v>
      </c>
      <c r="E62" s="4" t="s">
        <v>12</v>
      </c>
      <c r="F62" s="4" t="s">
        <v>1</v>
      </c>
      <c r="G62" s="4"/>
      <c r="H62" s="4"/>
      <c r="I62" s="4"/>
      <c r="J62" s="8">
        <f>J63</f>
        <v>343928.4</v>
      </c>
      <c r="K62" s="9">
        <v>181931</v>
      </c>
      <c r="L62" s="9">
        <v>0</v>
      </c>
      <c r="M62" s="9">
        <v>181931</v>
      </c>
      <c r="N62" s="9">
        <v>0</v>
      </c>
      <c r="O62" s="9">
        <v>181931</v>
      </c>
      <c r="P62" s="9">
        <v>0</v>
      </c>
      <c r="Q62" s="8">
        <f>Q63</f>
        <v>325804.7</v>
      </c>
    </row>
    <row r="63" spans="1:17" ht="40.549999999999997" customHeight="1" outlineLevel="5" x14ac:dyDescent="0.25">
      <c r="A63" s="7" t="s">
        <v>13</v>
      </c>
      <c r="B63" s="4" t="s">
        <v>51</v>
      </c>
      <c r="C63" s="4" t="s">
        <v>48</v>
      </c>
      <c r="D63" s="4" t="s">
        <v>87</v>
      </c>
      <c r="E63" s="4" t="s">
        <v>14</v>
      </c>
      <c r="F63" s="4" t="s">
        <v>1</v>
      </c>
      <c r="G63" s="4"/>
      <c r="H63" s="4"/>
      <c r="I63" s="4"/>
      <c r="J63" s="8">
        <v>343928.4</v>
      </c>
      <c r="K63" s="9">
        <v>181931</v>
      </c>
      <c r="L63" s="9">
        <v>0</v>
      </c>
      <c r="M63" s="9">
        <v>181931</v>
      </c>
      <c r="N63" s="9">
        <v>0</v>
      </c>
      <c r="O63" s="9">
        <v>181931</v>
      </c>
      <c r="P63" s="9">
        <v>0</v>
      </c>
      <c r="Q63" s="8">
        <v>325804.7</v>
      </c>
    </row>
    <row r="64" spans="1:17" ht="15.05" customHeight="1" outlineLevel="1" x14ac:dyDescent="0.25">
      <c r="A64" s="7" t="s">
        <v>31</v>
      </c>
      <c r="B64" s="4" t="s">
        <v>52</v>
      </c>
      <c r="C64" s="4"/>
      <c r="D64" s="4"/>
      <c r="E64" s="4"/>
      <c r="F64" s="4" t="s">
        <v>1</v>
      </c>
      <c r="G64" s="4"/>
      <c r="H64" s="4"/>
      <c r="I64" s="4"/>
      <c r="J64" s="8">
        <f>J65</f>
        <v>327980</v>
      </c>
      <c r="K64" s="9">
        <v>36443</v>
      </c>
      <c r="L64" s="9">
        <v>0</v>
      </c>
      <c r="M64" s="9">
        <v>36443</v>
      </c>
      <c r="N64" s="9">
        <v>0</v>
      </c>
      <c r="O64" s="9">
        <v>36443</v>
      </c>
      <c r="P64" s="9">
        <v>0</v>
      </c>
      <c r="Q64" s="8">
        <f>Q65</f>
        <v>327980</v>
      </c>
    </row>
    <row r="65" spans="1:17" ht="15.05" customHeight="1" outlineLevel="2" x14ac:dyDescent="0.25">
      <c r="A65" s="7" t="s">
        <v>32</v>
      </c>
      <c r="B65" s="4" t="s">
        <v>52</v>
      </c>
      <c r="C65" s="4" t="s">
        <v>45</v>
      </c>
      <c r="D65" s="4"/>
      <c r="E65" s="4"/>
      <c r="F65" s="4" t="s">
        <v>1</v>
      </c>
      <c r="G65" s="4"/>
      <c r="H65" s="4"/>
      <c r="I65" s="4"/>
      <c r="J65" s="8">
        <f>J66</f>
        <v>327980</v>
      </c>
      <c r="K65" s="9">
        <v>36443</v>
      </c>
      <c r="L65" s="9">
        <v>0</v>
      </c>
      <c r="M65" s="9">
        <v>36443</v>
      </c>
      <c r="N65" s="9">
        <v>0</v>
      </c>
      <c r="O65" s="9">
        <v>36443</v>
      </c>
      <c r="P65" s="9">
        <v>0</v>
      </c>
      <c r="Q65" s="8">
        <f>Q66</f>
        <v>327980</v>
      </c>
    </row>
    <row r="66" spans="1:17" ht="27.1" customHeight="1" outlineLevel="3" x14ac:dyDescent="0.25">
      <c r="A66" s="7" t="s">
        <v>33</v>
      </c>
      <c r="B66" s="4" t="s">
        <v>52</v>
      </c>
      <c r="C66" s="4" t="s">
        <v>45</v>
      </c>
      <c r="D66" s="4" t="s">
        <v>88</v>
      </c>
      <c r="E66" s="4"/>
      <c r="F66" s="4" t="s">
        <v>1</v>
      </c>
      <c r="G66" s="4"/>
      <c r="H66" s="4"/>
      <c r="I66" s="4"/>
      <c r="J66" s="8">
        <f>J67</f>
        <v>327980</v>
      </c>
      <c r="K66" s="9">
        <v>36443</v>
      </c>
      <c r="L66" s="9">
        <v>0</v>
      </c>
      <c r="M66" s="9">
        <v>36443</v>
      </c>
      <c r="N66" s="9">
        <v>0</v>
      </c>
      <c r="O66" s="9">
        <v>36443</v>
      </c>
      <c r="P66" s="9">
        <v>0</v>
      </c>
      <c r="Q66" s="8">
        <f>Q67</f>
        <v>327980</v>
      </c>
    </row>
    <row r="67" spans="1:17" ht="27.1" customHeight="1" outlineLevel="4" x14ac:dyDescent="0.25">
      <c r="A67" s="7" t="s">
        <v>34</v>
      </c>
      <c r="B67" s="4" t="s">
        <v>52</v>
      </c>
      <c r="C67" s="4" t="s">
        <v>45</v>
      </c>
      <c r="D67" s="4" t="s">
        <v>88</v>
      </c>
      <c r="E67" s="4" t="s">
        <v>35</v>
      </c>
      <c r="F67" s="4" t="s">
        <v>1</v>
      </c>
      <c r="G67" s="4"/>
      <c r="H67" s="4"/>
      <c r="I67" s="4"/>
      <c r="J67" s="8">
        <f>J68</f>
        <v>327980</v>
      </c>
      <c r="K67" s="9">
        <v>36443</v>
      </c>
      <c r="L67" s="9">
        <v>0</v>
      </c>
      <c r="M67" s="9">
        <v>36443</v>
      </c>
      <c r="N67" s="9">
        <v>0</v>
      </c>
      <c r="O67" s="9">
        <v>36443</v>
      </c>
      <c r="P67" s="9">
        <v>0</v>
      </c>
      <c r="Q67" s="8">
        <f>Q68</f>
        <v>327980</v>
      </c>
    </row>
    <row r="68" spans="1:17" ht="27.1" customHeight="1" outlineLevel="5" x14ac:dyDescent="0.25">
      <c r="A68" s="7" t="s">
        <v>36</v>
      </c>
      <c r="B68" s="4" t="s">
        <v>52</v>
      </c>
      <c r="C68" s="4" t="s">
        <v>45</v>
      </c>
      <c r="D68" s="4" t="s">
        <v>88</v>
      </c>
      <c r="E68" s="4" t="s">
        <v>37</v>
      </c>
      <c r="F68" s="4" t="s">
        <v>1</v>
      </c>
      <c r="G68" s="4"/>
      <c r="H68" s="4"/>
      <c r="I68" s="4"/>
      <c r="J68" s="8">
        <v>327980</v>
      </c>
      <c r="K68" s="9">
        <v>36443</v>
      </c>
      <c r="L68" s="9">
        <v>0</v>
      </c>
      <c r="M68" s="9">
        <v>36443</v>
      </c>
      <c r="N68" s="9">
        <v>0</v>
      </c>
      <c r="O68" s="9">
        <v>36443</v>
      </c>
      <c r="P68" s="9">
        <v>0</v>
      </c>
      <c r="Q68" s="8">
        <v>327980</v>
      </c>
    </row>
    <row r="69" spans="1:17" ht="12.7" customHeight="1" x14ac:dyDescent="0.25">
      <c r="A69" s="41" t="s">
        <v>38</v>
      </c>
      <c r="B69" s="42"/>
      <c r="C69" s="42"/>
      <c r="D69" s="42"/>
      <c r="E69" s="42"/>
      <c r="F69" s="42"/>
      <c r="G69" s="5"/>
      <c r="H69" s="5"/>
      <c r="I69" s="5"/>
      <c r="J69" s="6">
        <f>J10+J38+J45+J50+J55+J64</f>
        <v>6818271</v>
      </c>
      <c r="K69" s="6">
        <f t="shared" ref="K69:Q69" si="2">K10+K38+K45+K50+K55+K64</f>
        <v>3275083.91</v>
      </c>
      <c r="L69" s="6">
        <f t="shared" si="2"/>
        <v>0</v>
      </c>
      <c r="M69" s="6">
        <f t="shared" si="2"/>
        <v>3275083.91</v>
      </c>
      <c r="N69" s="6">
        <f t="shared" si="2"/>
        <v>0</v>
      </c>
      <c r="O69" s="6">
        <f t="shared" si="2"/>
        <v>3275083.91</v>
      </c>
      <c r="P69" s="6">
        <f t="shared" si="2"/>
        <v>0</v>
      </c>
      <c r="Q69" s="6">
        <f t="shared" si="2"/>
        <v>6891126</v>
      </c>
    </row>
    <row r="70" spans="1:17" ht="12.7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5.2" customHeight="1" x14ac:dyDescent="0.25">
      <c r="A71" s="35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1"/>
    </row>
  </sheetData>
  <mergeCells count="9">
    <mergeCell ref="A71:P71"/>
    <mergeCell ref="A5:F5"/>
    <mergeCell ref="A8:P8"/>
    <mergeCell ref="A69:F69"/>
    <mergeCell ref="A1:J1"/>
    <mergeCell ref="A2:J2"/>
    <mergeCell ref="A3:J3"/>
    <mergeCell ref="A4:J4"/>
    <mergeCell ref="A6:P7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2018-11-06T14:47:59Z</cp:lastPrinted>
  <dcterms:created xsi:type="dcterms:W3CDTF">2017-11-09T12:12:36Z</dcterms:created>
  <dcterms:modified xsi:type="dcterms:W3CDTF">2021-11-12T13:07:47Z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