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1\2024 год\Проект бюджета 2025-2027\01.11.2024\расчеты на сайт\Доходы\2024г\"/>
    </mc:Choice>
  </mc:AlternateContent>
  <xr:revisionPtr revIDLastSave="0" documentId="13_ncr:1_{0B9057AA-0B7C-45E9-B54F-BCAD789449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" sheetId="12" r:id="rId1"/>
  </sheets>
  <calcPr calcId="181029"/>
</workbook>
</file>

<file path=xl/calcChain.xml><?xml version="1.0" encoding="utf-8"?>
<calcChain xmlns="http://schemas.openxmlformats.org/spreadsheetml/2006/main">
  <c r="D8" i="12" l="1"/>
  <c r="D13" i="12" l="1"/>
  <c r="D12" i="12"/>
  <c r="D28" i="12" l="1"/>
  <c r="F26" i="12" l="1"/>
  <c r="D19" i="12" l="1"/>
  <c r="F19" i="12" s="1"/>
  <c r="D18" i="12"/>
  <c r="F18" i="12" s="1"/>
  <c r="D11" i="12"/>
  <c r="F23" i="12"/>
  <c r="F22" i="12"/>
  <c r="F9" i="12"/>
  <c r="F17" i="12" l="1"/>
  <c r="D17" i="12"/>
  <c r="F25" i="12"/>
  <c r="F27" i="12"/>
  <c r="F24" i="12"/>
  <c r="D15" i="12"/>
  <c r="F28" i="12" l="1"/>
  <c r="F10" i="12" l="1"/>
  <c r="F8" i="12" s="1"/>
</calcChain>
</file>

<file path=xl/sharedStrings.xml><?xml version="1.0" encoding="utf-8"?>
<sst xmlns="http://schemas.openxmlformats.org/spreadsheetml/2006/main" count="37" uniqueCount="33">
  <si>
    <t>тыс. руб.</t>
  </si>
  <si>
    <t>Наименование</t>
  </si>
  <si>
    <t>№</t>
  </si>
  <si>
    <t>Показатель</t>
  </si>
  <si>
    <t>Ставка ЕСХН, %</t>
  </si>
  <si>
    <t>Алешенское с/п</t>
  </si>
  <si>
    <t>Чичковское с/п</t>
  </si>
  <si>
    <t>Наименование поселения</t>
  </si>
  <si>
    <t>Н.база</t>
  </si>
  <si>
    <t>ставка</t>
  </si>
  <si>
    <t>налог</t>
  </si>
  <si>
    <t>Итого</t>
  </si>
  <si>
    <t>Норматив зачисления в бюджет муниц. района,  %</t>
  </si>
  <si>
    <t>городские поселения</t>
  </si>
  <si>
    <t>сельские поселения</t>
  </si>
  <si>
    <t>2.1</t>
  </si>
  <si>
    <t>2.2</t>
  </si>
  <si>
    <t>Навлинское г/п</t>
  </si>
  <si>
    <t>Алтуховское г/п</t>
  </si>
  <si>
    <t>3.1</t>
  </si>
  <si>
    <t>3.2</t>
  </si>
  <si>
    <t>Синезерское с/п</t>
  </si>
  <si>
    <t>Бяковское с/п</t>
  </si>
  <si>
    <t>Сумма налога в бюджет Навлинского муниципального района Брянской области</t>
  </si>
  <si>
    <t xml:space="preserve">РАСЧЕТ ПРОГНОЗА ЕДИНОГО СЕЛЬСКОХОЗЯЙСТВЕННОГО НАЛОГА НА 2025 ГОД  </t>
  </si>
  <si>
    <t>Налоговая база для исчисления ЕСХН на 2025 год, в т.ч.</t>
  </si>
  <si>
    <t>Прогноз поступления  ЕСХН на 2025 год, (стр.3*стр.4)</t>
  </si>
  <si>
    <t>Прогнозируемая собираемость на 2025 год с учетом роста поступлений</t>
  </si>
  <si>
    <t>Фактически поступило ЕСХН  во все уровни бюджета за 2023 год</t>
  </si>
  <si>
    <t>Оценка поступления ЕСХН  во все уровни бюджета на 2024 год, в т.ч.</t>
  </si>
  <si>
    <t>7.1</t>
  </si>
  <si>
    <t>7.2</t>
  </si>
  <si>
    <t xml:space="preserve">Прогноз поступления ЕСХН на 2025 год  (стр.5 * стр.6)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</si>
</sst>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7"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7" fillId="0" borderId="0" xfId="0" applyFont="1" applyAlignment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Border="1" applyAlignment="1"/>
    <xf numFmtId="0" fontId="0" fillId="0" borderId="3" xfId="0" applyNumberFormat="1" applyFont="1" applyFill="1" applyBorder="1" applyAlignment="1" applyProtection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" fontId="2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G30"/>
  <sheetViews>
    <sheetView tabSelected="1" workbookViewId="0">
      <selection activeCell="F26" sqref="F26"/>
    </sheetView>
  </sheetViews>
  <sheetFormatPr defaultColWidth="9.140625" defaultRowHeight="12.75" x14ac:dyDescent="0.2"/>
  <cols>
    <col min="1" max="1" width="4.7109375" style="1" customWidth="1"/>
    <col min="2" max="2" width="13.85546875" style="1" customWidth="1"/>
    <col min="3" max="3" width="33.5703125" style="1" customWidth="1"/>
    <col min="4" max="4" width="15.85546875" style="1" customWidth="1"/>
    <col min="5" max="5" width="16.28515625" style="1" customWidth="1"/>
    <col min="6" max="6" width="14" style="1" customWidth="1"/>
    <col min="7" max="7" width="18.140625" style="1" customWidth="1"/>
    <col min="8" max="16384" width="9.140625" style="1"/>
  </cols>
  <sheetData>
    <row r="1" spans="1:7" x14ac:dyDescent="0.2">
      <c r="E1" s="14"/>
    </row>
    <row r="2" spans="1:7" ht="39.75" customHeight="1" x14ac:dyDescent="0.2">
      <c r="A2" s="43" t="s">
        <v>24</v>
      </c>
      <c r="B2" s="43"/>
      <c r="C2" s="44"/>
      <c r="D2" s="44"/>
      <c r="E2" s="44"/>
      <c r="F2" s="44"/>
    </row>
    <row r="3" spans="1:7" ht="18.75" x14ac:dyDescent="0.3">
      <c r="A3" s="2"/>
      <c r="B3" s="2"/>
      <c r="C3" s="2"/>
      <c r="D3" s="2"/>
      <c r="E3" s="2"/>
      <c r="F3" s="3" t="s">
        <v>0</v>
      </c>
    </row>
    <row r="4" spans="1:7" x14ac:dyDescent="0.2">
      <c r="A4" s="45" t="s">
        <v>2</v>
      </c>
      <c r="B4" s="45" t="s">
        <v>1</v>
      </c>
      <c r="C4" s="46"/>
      <c r="D4" s="45" t="s">
        <v>3</v>
      </c>
      <c r="E4" s="45" t="s">
        <v>12</v>
      </c>
      <c r="F4" s="45" t="s">
        <v>23</v>
      </c>
    </row>
    <row r="5" spans="1:7" ht="141.75" customHeight="1" x14ac:dyDescent="0.2">
      <c r="A5" s="46"/>
      <c r="B5" s="46"/>
      <c r="C5" s="46"/>
      <c r="D5" s="46"/>
      <c r="E5" s="46"/>
      <c r="F5" s="46"/>
    </row>
    <row r="6" spans="1:7" ht="12" customHeight="1" x14ac:dyDescent="0.2">
      <c r="A6" s="12">
        <v>1</v>
      </c>
      <c r="B6" s="40">
        <v>2</v>
      </c>
      <c r="C6" s="40"/>
      <c r="D6" s="12">
        <v>3</v>
      </c>
      <c r="E6" s="12">
        <v>4</v>
      </c>
      <c r="F6" s="13">
        <v>5</v>
      </c>
    </row>
    <row r="7" spans="1:7" ht="54.75" customHeight="1" x14ac:dyDescent="0.2">
      <c r="A7" s="6">
        <v>1</v>
      </c>
      <c r="B7" s="41" t="s">
        <v>28</v>
      </c>
      <c r="C7" s="42"/>
      <c r="D7" s="17">
        <v>7425</v>
      </c>
      <c r="E7" s="5"/>
      <c r="F7" s="15">
        <v>445.5</v>
      </c>
    </row>
    <row r="8" spans="1:7" ht="54.75" customHeight="1" x14ac:dyDescent="0.2">
      <c r="A8" s="6">
        <v>2</v>
      </c>
      <c r="B8" s="37" t="s">
        <v>29</v>
      </c>
      <c r="C8" s="38"/>
      <c r="D8" s="23">
        <f>D9+D10</f>
        <v>1816.6999999999998</v>
      </c>
      <c r="E8" s="5"/>
      <c r="F8" s="15">
        <f>SUM(F9:F10)</f>
        <v>1102.01</v>
      </c>
    </row>
    <row r="9" spans="1:7" ht="33" customHeight="1" x14ac:dyDescent="0.2">
      <c r="A9" s="20" t="s">
        <v>15</v>
      </c>
      <c r="B9" s="39" t="s">
        <v>13</v>
      </c>
      <c r="C9" s="39"/>
      <c r="D9" s="6">
        <v>848.4</v>
      </c>
      <c r="E9" s="5">
        <v>0.5</v>
      </c>
      <c r="F9" s="15">
        <f>D9*E9</f>
        <v>424.2</v>
      </c>
    </row>
    <row r="10" spans="1:7" ht="39.75" customHeight="1" x14ac:dyDescent="0.2">
      <c r="A10" s="21" t="s">
        <v>16</v>
      </c>
      <c r="B10" s="39" t="s">
        <v>14</v>
      </c>
      <c r="C10" s="39"/>
      <c r="D10" s="22">
        <v>968.3</v>
      </c>
      <c r="E10" s="5">
        <v>0.7</v>
      </c>
      <c r="F10" s="17">
        <f>D10*E10</f>
        <v>677.81</v>
      </c>
      <c r="G10" s="19"/>
    </row>
    <row r="11" spans="1:7" ht="61.5" customHeight="1" x14ac:dyDescent="0.2">
      <c r="A11" s="4">
        <v>3</v>
      </c>
      <c r="B11" s="28" t="s">
        <v>25</v>
      </c>
      <c r="C11" s="36"/>
      <c r="D11" s="7">
        <f>SUM(D12:D13)</f>
        <v>23839.200000000001</v>
      </c>
      <c r="E11" s="6"/>
      <c r="F11" s="6"/>
    </row>
    <row r="12" spans="1:7" ht="29.45" customHeight="1" x14ac:dyDescent="0.2">
      <c r="A12" s="21" t="s">
        <v>19</v>
      </c>
      <c r="B12" s="28" t="s">
        <v>13</v>
      </c>
      <c r="C12" s="29"/>
      <c r="D12" s="7">
        <f>D22+D23</f>
        <v>8679</v>
      </c>
      <c r="E12" s="6"/>
      <c r="F12" s="6"/>
    </row>
    <row r="13" spans="1:7" ht="28.9" customHeight="1" x14ac:dyDescent="0.2">
      <c r="A13" s="21" t="s">
        <v>20</v>
      </c>
      <c r="B13" s="28" t="s">
        <v>14</v>
      </c>
      <c r="C13" s="29"/>
      <c r="D13" s="7">
        <f>D24+D25+D26+D27</f>
        <v>15160.2</v>
      </c>
      <c r="E13" s="6"/>
      <c r="F13" s="6"/>
    </row>
    <row r="14" spans="1:7" ht="43.5" customHeight="1" x14ac:dyDescent="0.2">
      <c r="A14" s="4">
        <v>4</v>
      </c>
      <c r="B14" s="28" t="s">
        <v>4</v>
      </c>
      <c r="C14" s="36"/>
      <c r="D14" s="9">
        <v>0.06</v>
      </c>
      <c r="E14" s="6"/>
      <c r="F14" s="6"/>
    </row>
    <row r="15" spans="1:7" ht="60" customHeight="1" x14ac:dyDescent="0.2">
      <c r="A15" s="4">
        <v>5</v>
      </c>
      <c r="B15" s="28" t="s">
        <v>26</v>
      </c>
      <c r="C15" s="36"/>
      <c r="D15" s="7">
        <f>D11*D14</f>
        <v>1430.3520000000001</v>
      </c>
      <c r="E15" s="6"/>
      <c r="F15" s="6"/>
    </row>
    <row r="16" spans="1:7" ht="54" customHeight="1" x14ac:dyDescent="0.2">
      <c r="A16" s="4">
        <v>6</v>
      </c>
      <c r="B16" s="28" t="s">
        <v>27</v>
      </c>
      <c r="C16" s="36"/>
      <c r="D16" s="9">
        <v>1</v>
      </c>
      <c r="E16" s="6"/>
      <c r="F16" s="6"/>
    </row>
    <row r="17" spans="1:6" ht="86.25" customHeight="1" x14ac:dyDescent="0.2">
      <c r="A17" s="4">
        <v>7</v>
      </c>
      <c r="B17" s="32" t="s">
        <v>32</v>
      </c>
      <c r="C17" s="33"/>
      <c r="D17" s="26">
        <f>SUM(D18:D19)</f>
        <v>1430.3519999999999</v>
      </c>
      <c r="E17" s="8"/>
      <c r="F17" s="25">
        <f>SUM(F18:F19)</f>
        <v>897.09839999999997</v>
      </c>
    </row>
    <row r="18" spans="1:6" ht="26.45" customHeight="1" x14ac:dyDescent="0.2">
      <c r="A18" s="21" t="s">
        <v>30</v>
      </c>
      <c r="B18" s="27" t="s">
        <v>13</v>
      </c>
      <c r="C18" s="27"/>
      <c r="D18" s="22">
        <f>D12*D14</f>
        <v>520.74</v>
      </c>
      <c r="E18" s="5">
        <v>0.5</v>
      </c>
      <c r="F18" s="17">
        <f>D18*E18</f>
        <v>260.37</v>
      </c>
    </row>
    <row r="19" spans="1:6" ht="23.45" customHeight="1" x14ac:dyDescent="0.2">
      <c r="A19" s="21" t="s">
        <v>31</v>
      </c>
      <c r="B19" s="27" t="s">
        <v>14</v>
      </c>
      <c r="C19" s="27"/>
      <c r="D19" s="22">
        <f>D13*D14</f>
        <v>909.61199999999997</v>
      </c>
      <c r="E19" s="5">
        <v>0.7</v>
      </c>
      <c r="F19" s="17">
        <f>D19*E19</f>
        <v>636.72839999999997</v>
      </c>
    </row>
    <row r="20" spans="1:6" ht="18.75" x14ac:dyDescent="0.3">
      <c r="A20" s="2"/>
      <c r="B20" s="2"/>
      <c r="C20" s="2"/>
      <c r="D20" s="10"/>
      <c r="E20" s="10"/>
      <c r="F20" s="10"/>
    </row>
    <row r="21" spans="1:6" ht="18.75" x14ac:dyDescent="0.3">
      <c r="A21" s="2"/>
      <c r="B21" s="16" t="s">
        <v>7</v>
      </c>
      <c r="C21" s="16"/>
      <c r="D21" s="6" t="s">
        <v>8</v>
      </c>
      <c r="E21" s="6" t="s">
        <v>9</v>
      </c>
      <c r="F21" s="6" t="s">
        <v>10</v>
      </c>
    </row>
    <row r="22" spans="1:6" ht="18.75" x14ac:dyDescent="0.3">
      <c r="A22" s="2"/>
      <c r="B22" s="34" t="s">
        <v>17</v>
      </c>
      <c r="C22" s="35"/>
      <c r="D22" s="17">
        <v>8679</v>
      </c>
      <c r="E22" s="6">
        <v>6</v>
      </c>
      <c r="F22" s="17">
        <f>(D22*6/100)*50/100</f>
        <v>260.37</v>
      </c>
    </row>
    <row r="23" spans="1:6" ht="18.75" x14ac:dyDescent="0.3">
      <c r="A23" s="2"/>
      <c r="B23" s="34" t="s">
        <v>18</v>
      </c>
      <c r="C23" s="35"/>
      <c r="D23" s="17">
        <v>0</v>
      </c>
      <c r="E23" s="6">
        <v>6</v>
      </c>
      <c r="F23" s="17">
        <f>(D23*6/100)*50/100</f>
        <v>0</v>
      </c>
    </row>
    <row r="24" spans="1:6" ht="18.75" x14ac:dyDescent="0.3">
      <c r="A24" s="2"/>
      <c r="B24" s="16" t="s">
        <v>5</v>
      </c>
      <c r="C24" s="16"/>
      <c r="D24" s="6">
        <v>772</v>
      </c>
      <c r="E24" s="6">
        <v>6</v>
      </c>
      <c r="F24" s="17">
        <f>(D24*6/100)*30/100</f>
        <v>13.895999999999999</v>
      </c>
    </row>
    <row r="25" spans="1:6" ht="18.75" x14ac:dyDescent="0.3">
      <c r="A25" s="2"/>
      <c r="B25" s="16" t="s">
        <v>22</v>
      </c>
      <c r="C25" s="18"/>
      <c r="D25" s="6">
        <v>816.7</v>
      </c>
      <c r="E25" s="6">
        <v>6</v>
      </c>
      <c r="F25" s="17">
        <f t="shared" ref="F25:F27" si="0">(D25*6/100)*30/100</f>
        <v>14.700600000000003</v>
      </c>
    </row>
    <row r="26" spans="1:6" ht="18.75" x14ac:dyDescent="0.3">
      <c r="A26" s="2"/>
      <c r="B26" s="16" t="s">
        <v>21</v>
      </c>
      <c r="C26" s="16"/>
      <c r="D26" s="6">
        <v>11501.4</v>
      </c>
      <c r="E26" s="6">
        <v>6</v>
      </c>
      <c r="F26" s="17">
        <f t="shared" si="0"/>
        <v>207.02519999999996</v>
      </c>
    </row>
    <row r="27" spans="1:6" ht="18.75" x14ac:dyDescent="0.3">
      <c r="A27" s="2"/>
      <c r="B27" s="16" t="s">
        <v>6</v>
      </c>
      <c r="C27" s="16"/>
      <c r="D27" s="6">
        <v>2070.1</v>
      </c>
      <c r="E27" s="6">
        <v>6</v>
      </c>
      <c r="F27" s="17">
        <f t="shared" si="0"/>
        <v>37.261800000000001</v>
      </c>
    </row>
    <row r="28" spans="1:6" ht="18.75" x14ac:dyDescent="0.2">
      <c r="B28" s="30" t="s">
        <v>11</v>
      </c>
      <c r="C28" s="31"/>
      <c r="D28" s="23">
        <f>SUM(D22:D27)</f>
        <v>23839.199999999997</v>
      </c>
      <c r="E28" s="6"/>
      <c r="F28" s="17">
        <f>SUM(F22:F27)</f>
        <v>533.25360000000001</v>
      </c>
    </row>
    <row r="29" spans="1:6" x14ac:dyDescent="0.2">
      <c r="D29" s="11"/>
      <c r="E29" s="11"/>
      <c r="F29" s="11"/>
    </row>
    <row r="30" spans="1:6" x14ac:dyDescent="0.2">
      <c r="F30" s="24"/>
    </row>
  </sheetData>
  <mergeCells count="23">
    <mergeCell ref="A2:F2"/>
    <mergeCell ref="A4:A5"/>
    <mergeCell ref="B4:C5"/>
    <mergeCell ref="D4:D5"/>
    <mergeCell ref="E4:E5"/>
    <mergeCell ref="F4:F5"/>
    <mergeCell ref="B8:C8"/>
    <mergeCell ref="B10:C10"/>
    <mergeCell ref="B18:C18"/>
    <mergeCell ref="B6:C6"/>
    <mergeCell ref="B7:C7"/>
    <mergeCell ref="B9:C9"/>
    <mergeCell ref="B11:C11"/>
    <mergeCell ref="B14:C14"/>
    <mergeCell ref="B19:C19"/>
    <mergeCell ref="B12:C12"/>
    <mergeCell ref="B13:C13"/>
    <mergeCell ref="B28:C28"/>
    <mergeCell ref="B17:C17"/>
    <mergeCell ref="B22:C22"/>
    <mergeCell ref="B23:C23"/>
    <mergeCell ref="B15:C15"/>
    <mergeCell ref="B16:C16"/>
  </mergeCells>
  <phoneticPr fontId="1" type="noConversion"/>
  <pageMargins left="0.51181102362204722" right="0.15748031496062992" top="0.39370078740157483" bottom="0.15748031496062992" header="0.27559055118110237" footer="0.1574803149606299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BARANOVA</cp:lastModifiedBy>
  <cp:lastPrinted>2023-10-10T12:16:33Z</cp:lastPrinted>
  <dcterms:created xsi:type="dcterms:W3CDTF">2005-07-21T11:07:58Z</dcterms:created>
  <dcterms:modified xsi:type="dcterms:W3CDTF">2024-10-28T08:53:25Z</dcterms:modified>
  <cp:category/>
</cp:coreProperties>
</file>