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Проект бюджета района на 2025-2027гг\МБО с поселениями\МБТ за счет средств бюджета района\МБТ на сбалансированность\"/>
    </mc:Choice>
  </mc:AlternateContent>
  <xr:revisionPtr revIDLastSave="0" documentId="13_ncr:1_{524F0222-1FD4-4E0B-B845-A60440EB86FF}" xr6:coauthVersionLast="47" xr6:coauthVersionMax="47" xr10:uidLastSave="{00000000-0000-0000-0000-000000000000}"/>
  <bookViews>
    <workbookView xWindow="-120" yWindow="-120" windowWidth="29040" windowHeight="15840" tabRatio="817" xr2:uid="{00000000-000D-0000-FFFF-FFFF00000000}"/>
  </bookViews>
  <sheets>
    <sheet name="Район сбалансир 2027" sheetId="117" r:id="rId1"/>
  </sheets>
  <definedNames>
    <definedName name="_xlnm.Print_Titles" localSheetId="0">'Район сбалансир 2027'!$A:$B</definedName>
    <definedName name="_xlnm.Print_Area" localSheetId="0">'Район сбалансир 2027'!$A$1:$J$19</definedName>
  </definedNames>
  <calcPr calcId="181029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H18" i="117" l="1"/>
  <c r="H14" i="117"/>
  <c r="H15" i="117"/>
  <c r="H16" i="117"/>
  <c r="H17" i="117"/>
  <c r="H13" i="117" l="1"/>
  <c r="G19" i="117" l="1"/>
  <c r="E17" i="117" l="1"/>
  <c r="I17" i="117" l="1"/>
  <c r="J12" i="117"/>
  <c r="E14" i="117" l="1"/>
  <c r="E15" i="117"/>
  <c r="E16" i="117"/>
  <c r="E18" i="117"/>
  <c r="E13" i="117"/>
  <c r="I16" i="117" l="1"/>
  <c r="I15" i="117"/>
  <c r="I18" i="117"/>
  <c r="I14" i="117"/>
  <c r="I13" i="117"/>
  <c r="F19" i="117"/>
  <c r="I19" i="117" l="1"/>
  <c r="H19" i="117"/>
  <c r="E19" i="117"/>
  <c r="J16" i="117" l="1"/>
  <c r="J15" i="117"/>
  <c r="J17" i="117"/>
  <c r="J14" i="117"/>
  <c r="J18" i="117"/>
  <c r="J13" i="117"/>
  <c r="J19" i="117" l="1"/>
  <c r="D19" i="117"/>
  <c r="C19" i="117" l="1"/>
</calcChain>
</file>

<file path=xl/sharedStrings.xml><?xml version="1.0" encoding="utf-8"?>
<sst xmlns="http://schemas.openxmlformats.org/spreadsheetml/2006/main" count="29" uniqueCount="29">
  <si>
    <t>ИТОГО</t>
  </si>
  <si>
    <t>№ п/п</t>
  </si>
  <si>
    <t>Территория / показатель</t>
  </si>
  <si>
    <t>Единица измерения: тыс.р.</t>
  </si>
  <si>
    <t>№ столбца &amp; формула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</si>
  <si>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</si>
  <si>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</si>
  <si>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</si>
  <si>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Оценка объема доходов</t>
  </si>
  <si>
    <t>РАСЧЕТ распределения средств</t>
  </si>
  <si>
    <t xml:space="preserve">на поддержку мер по обеспечению сбалансированности бюджетов поселений </t>
  </si>
  <si>
    <t>Превышение оценки расходов над доходами</t>
  </si>
  <si>
    <t>за счет средств бюджета муниципального района</t>
  </si>
  <si>
    <t>Алтуховское городское</t>
  </si>
  <si>
    <t>Навлинское городское</t>
  </si>
  <si>
    <t>Алешенское сельское</t>
  </si>
  <si>
    <t>Бяковское сельское</t>
  </si>
  <si>
    <t>Синезерское сельское</t>
  </si>
  <si>
    <t>Чичковское сельское</t>
  </si>
  <si>
    <t xml:space="preserve">Социально значимые  расходы </t>
  </si>
  <si>
    <t xml:space="preserve">Первоочередные расходы </t>
  </si>
  <si>
    <t>3=1+2</t>
  </si>
  <si>
    <t>6=4+5</t>
  </si>
  <si>
    <t>7=6-3, если 3&lt;6</t>
  </si>
  <si>
    <r>
      <t>8=Объем</t>
    </r>
    <r>
      <rPr>
        <sz val="9"/>
        <rFont val="Calibri"/>
        <family val="2"/>
        <charset val="204"/>
      </rPr>
      <t>×7</t>
    </r>
    <r>
      <rPr>
        <i/>
        <sz val="9"/>
        <rFont val="Times New Roman Cyr"/>
        <charset val="204"/>
      </rPr>
      <t>/7общ</t>
    </r>
  </si>
  <si>
    <t xml:space="preserve"> </t>
  </si>
  <si>
    <t xml:space="preserve">или иных межбюджетных трансфертов (Рз 14 03, ВР 540) </t>
  </si>
  <si>
    <t>Инные МБТ на поддержку мер по обеспечению сбалансированности бюджетов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</si>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</sst>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_ ;[Red]\-#,##0\ "/>
    <numFmt numFmtId="165" formatCode="#,##0.0_ ;[Red]\-#,##0.0\ "/>
    <numFmt numFmtId="166" formatCode="#,##0.000_ ;[Red]\-#,##0.000\ "/>
    <numFmt numFmtId="167" formatCode="#,##0.0"/>
    <numFmt numFmtId="168" formatCode="#,##0.000"/>
  </numFmts>
  <fonts count="27" x14ac:knownFonts="1">
    <font>
      <sz val="10"/>
      <name val="Times New Roman Cyr"/>
    </font>
    <font>
      <sz val="9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b/>
      <sz val="14"/>
      <name val="Garamond"/>
      <family val="1"/>
      <charset val="204"/>
    </font>
    <font>
      <b/>
      <sz val="9"/>
      <name val="Arial"/>
      <family val="2"/>
      <charset val="204"/>
    </font>
    <font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b/>
      <sz val="11"/>
      <name val="Garamond"/>
      <family val="1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b/>
      <i/>
      <sz val="9"/>
      <name val="Times New Roman Cyr"/>
      <family val="1"/>
      <charset val="204"/>
    </font>
    <font>
      <b/>
      <i/>
      <sz val="9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9" fontId="15" fillId="0" borderId="1" applyNumberFormat="0">
      <alignment horizontal="center" vertical="center" wrapText="1"/>
    </xf>
    <xf numFmtId="0" fontId="2" fillId="0" borderId="0"/>
  </cellStyleXfs>
  <cellXfs count="50">
    <xf numFmtId="0" fontId="0" fillId="0" borderId="0" xfId="0"/>
    <xf numFmtId="0" fontId="2" fillId="0" borderId="0" xfId="2"/>
    <xf numFmtId="0" fontId="6" fillId="0" borderId="0" xfId="2" applyFont="1"/>
    <xf numFmtId="166" fontId="2" fillId="0" borderId="0" xfId="2" applyNumberFormat="1"/>
    <xf numFmtId="164" fontId="2" fillId="0" borderId="0" xfId="2" applyNumberFormat="1"/>
    <xf numFmtId="0" fontId="5" fillId="0" borderId="1" xfId="2" applyFont="1" applyBorder="1" applyAlignment="1">
      <alignment wrapText="1"/>
    </xf>
    <xf numFmtId="0" fontId="5" fillId="2" borderId="1" xfId="2" applyFont="1" applyFill="1" applyBorder="1" applyAlignment="1">
      <alignment horizontal="center" vertical="center" wrapText="1"/>
    </xf>
    <xf numFmtId="0" fontId="13" fillId="0" borderId="0" xfId="2" applyFont="1" applyAlignment="1">
      <alignment wrapText="1"/>
    </xf>
    <xf numFmtId="0" fontId="12" fillId="0" borderId="0" xfId="2" applyFont="1" applyAlignment="1">
      <alignment wrapText="1"/>
    </xf>
    <xf numFmtId="0" fontId="14" fillId="0" borderId="0" xfId="2" applyFont="1" applyAlignment="1">
      <alignment wrapText="1"/>
    </xf>
    <xf numFmtId="0" fontId="2" fillId="0" borderId="0" xfId="2" applyAlignment="1">
      <alignment wrapText="1"/>
    </xf>
    <xf numFmtId="164" fontId="2" fillId="0" borderId="0" xfId="2" applyNumberFormat="1" applyAlignment="1">
      <alignment wrapText="1"/>
    </xf>
    <xf numFmtId="167" fontId="23" fillId="4" borderId="0" xfId="2" applyNumberFormat="1" applyFont="1" applyFill="1" applyAlignment="1">
      <alignment wrapText="1"/>
    </xf>
    <xf numFmtId="3" fontId="11" fillId="0" borderId="0" xfId="2" applyNumberFormat="1" applyFont="1" applyAlignment="1">
      <alignment wrapText="1"/>
    </xf>
    <xf numFmtId="0" fontId="3" fillId="0" borderId="0" xfId="2" applyFont="1" applyAlignment="1">
      <alignment wrapText="1"/>
    </xf>
    <xf numFmtId="0" fontId="2" fillId="0" borderId="0" xfId="2" applyAlignment="1">
      <alignment vertical="center" wrapText="1"/>
    </xf>
    <xf numFmtId="167" fontId="9" fillId="3" borderId="2" xfId="2" applyNumberFormat="1" applyFont="1" applyFill="1" applyBorder="1" applyAlignment="1">
      <alignment horizontal="center" vertical="center" wrapText="1"/>
    </xf>
    <xf numFmtId="0" fontId="5" fillId="0" borderId="3" xfId="2" applyFont="1" applyBorder="1" applyAlignment="1">
      <alignment horizontal="center"/>
    </xf>
    <xf numFmtId="0" fontId="5" fillId="0" borderId="1" xfId="2" applyFont="1" applyBorder="1" applyAlignment="1">
      <alignment horizontal="center"/>
    </xf>
    <xf numFmtId="22" fontId="2" fillId="0" borderId="0" xfId="2" applyNumberFormat="1" applyAlignment="1">
      <alignment horizontal="center" wrapText="1"/>
    </xf>
    <xf numFmtId="49" fontId="7" fillId="0" borderId="0" xfId="2" applyNumberFormat="1" applyFont="1" applyAlignment="1">
      <alignment vertical="center" wrapText="1"/>
    </xf>
    <xf numFmtId="49" fontId="7" fillId="0" borderId="5" xfId="2" applyNumberFormat="1" applyFont="1" applyBorder="1" applyAlignment="1">
      <alignment vertical="center" wrapText="1"/>
    </xf>
    <xf numFmtId="49" fontId="7" fillId="0" borderId="0" xfId="2" applyNumberFormat="1" applyFont="1" applyAlignment="1">
      <alignment vertical="center"/>
    </xf>
    <xf numFmtId="165" fontId="24" fillId="2" borderId="1" xfId="2" applyNumberFormat="1" applyFont="1" applyFill="1" applyBorder="1"/>
    <xf numFmtId="167" fontId="24" fillId="2" borderId="1" xfId="2" applyNumberFormat="1" applyFont="1" applyFill="1" applyBorder="1"/>
    <xf numFmtId="0" fontId="26" fillId="2" borderId="1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25" fillId="2" borderId="2" xfId="2" applyFont="1" applyFill="1" applyBorder="1" applyAlignment="1">
      <alignment horizontal="center" vertical="center" wrapText="1"/>
    </xf>
    <xf numFmtId="0" fontId="22" fillId="2" borderId="1" xfId="2" applyFont="1" applyFill="1" applyBorder="1" applyAlignment="1">
      <alignment horizontal="center" vertical="center" wrapText="1"/>
    </xf>
    <xf numFmtId="168" fontId="2" fillId="0" borderId="0" xfId="2" applyNumberFormat="1"/>
    <xf numFmtId="167" fontId="19" fillId="0" borderId="1" xfId="2" applyNumberFormat="1" applyFont="1" applyBorder="1"/>
    <xf numFmtId="167" fontId="21" fillId="0" borderId="3" xfId="2" applyNumberFormat="1" applyFont="1" applyBorder="1"/>
    <xf numFmtId="167" fontId="16" fillId="0" borderId="1" xfId="2" applyNumberFormat="1" applyFont="1" applyBorder="1"/>
    <xf numFmtId="168" fontId="19" fillId="0" borderId="1" xfId="2" applyNumberFormat="1" applyFont="1" applyBorder="1"/>
    <xf numFmtId="0" fontId="5" fillId="2" borderId="8" xfId="2" applyFont="1" applyFill="1" applyBorder="1" applyAlignment="1">
      <alignment horizontal="center" vertical="center" wrapText="1"/>
    </xf>
    <xf numFmtId="0" fontId="5" fillId="2" borderId="9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wrapText="1"/>
    </xf>
    <xf numFmtId="0" fontId="4" fillId="2" borderId="4" xfId="2" applyFont="1" applyFill="1" applyBorder="1" applyAlignment="1">
      <alignment horizontal="center" wrapText="1"/>
    </xf>
    <xf numFmtId="0" fontId="17" fillId="2" borderId="1" xfId="2" applyFont="1" applyFill="1" applyBorder="1" applyAlignment="1">
      <alignment horizontal="center"/>
    </xf>
    <xf numFmtId="0" fontId="8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18" fillId="0" borderId="0" xfId="2" applyFont="1" applyAlignment="1">
      <alignment horizontal="center" wrapText="1"/>
    </xf>
    <xf numFmtId="0" fontId="10" fillId="2" borderId="1" xfId="2" applyFont="1" applyFill="1" applyBorder="1" applyAlignment="1">
      <alignment horizontal="center" vertical="center" wrapText="1"/>
    </xf>
    <xf numFmtId="0" fontId="1" fillId="2" borderId="6" xfId="2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 wrapText="1"/>
    </xf>
    <xf numFmtId="0" fontId="1" fillId="2" borderId="3" xfId="2" applyFont="1" applyFill="1" applyBorder="1" applyAlignment="1">
      <alignment horizontal="center" vertical="center" wrapText="1"/>
    </xf>
    <xf numFmtId="49" fontId="7" fillId="0" borderId="0" xfId="2" applyNumberFormat="1" applyFont="1" applyAlignment="1">
      <alignment horizontal="center" vertical="center"/>
    </xf>
  </cellXfs>
  <cellStyles count="3">
    <cellStyle name="Заголовок столбцов" xfId="1" xr:uid="{00000000-0005-0000-0000-000000000000}"/>
    <cellStyle name="Обычный" xfId="0" builtinId="0"/>
    <cellStyle name="Обычный_method_2_1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505239</xdr:colOff>
      <xdr:row>2</xdr:row>
      <xdr:rowOff>115958</xdr:rowOff>
    </xdr:from>
    <xdr:to>
      <xdr:col>9</xdr:col>
      <xdr:colOff>829278</xdr:colOff>
      <xdr:row>5</xdr:row>
      <xdr:rowOff>190500</xdr:rowOff>
    </xdr:to>
    <xdr:sp macro="" textlink="">
      <xdr:nvSpPr>
        <xdr:cNvPr id="3" name="AutoShape 8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10046804" y="571501"/>
          <a:ext cx="2460952" cy="720586"/>
        </a:xfrm>
        <a:prstGeom prst="wedgeRoundRectCallout">
          <a:avLst>
            <a:gd name="adj1" fmla="val 27732"/>
            <a:gd name="adj2" fmla="val -6500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иных МБТ из бюджета муниципального района на поддержку мер по обеспечению сбалансированности бюджетов поселений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O23"/>
  <sheetViews>
    <sheetView tabSelected="1" zoomScaleNormal="100" zoomScaleSheetLayoutView="115" workbookViewId="0">
      <selection activeCell="G18" sqref="G18"/>
    </sheetView>
  </sheetViews>
  <sheetFormatPr defaultColWidth="8.83203125" defaultRowHeight="12.75" x14ac:dyDescent="0.2"/>
  <cols>
    <col min="1" max="1" width="4.6640625" style="1" customWidth="1"/>
    <col min="2" max="2" width="31.1640625" style="1" customWidth="1"/>
    <col min="3" max="3" width="15.33203125" style="1" customWidth="1"/>
    <col min="4" max="4" width="18.6640625" style="1" customWidth="1"/>
    <col min="5" max="5" width="16.5" style="1" customWidth="1"/>
    <col min="6" max="6" width="20" style="1" customWidth="1"/>
    <col min="7" max="7" width="15.1640625" style="1" customWidth="1"/>
    <col min="8" max="9" width="18.6640625" style="1" customWidth="1"/>
    <col min="10" max="10" width="19.83203125" style="1" customWidth="1"/>
    <col min="11" max="11" width="14.5" style="1" customWidth="1"/>
    <col min="12" max="12" width="21.6640625" style="1" customWidth="1"/>
    <col min="13" max="13" width="22.5" style="1" customWidth="1"/>
    <col min="14" max="14" width="17.6640625" style="1" customWidth="1"/>
    <col min="15" max="15" width="19.6640625" style="1" customWidth="1"/>
    <col min="16" max="16" width="25.5" style="1" customWidth="1"/>
    <col min="17" max="16384" width="8.83203125" style="1"/>
  </cols>
  <sheetData>
    <row r="1" spans="1:15" s="10" customFormat="1" ht="18.75" x14ac:dyDescent="0.3">
      <c r="A1" s="7"/>
      <c r="B1" s="8"/>
      <c r="C1" s="9"/>
      <c r="L1" s="11"/>
      <c r="M1" s="44"/>
      <c r="N1" s="44"/>
      <c r="O1" s="44"/>
    </row>
    <row r="2" spans="1:15" s="10" customFormat="1" ht="17.649999999999999" customHeight="1" x14ac:dyDescent="0.35">
      <c r="A2" s="49" t="s">
        <v>9</v>
      </c>
      <c r="B2" s="49"/>
      <c r="C2" s="49"/>
      <c r="D2" s="20"/>
      <c r="E2" s="20"/>
      <c r="F2" s="20"/>
      <c r="G2" s="20"/>
      <c r="H2" s="20"/>
      <c r="I2" s="20"/>
      <c r="J2" s="12">
        <v>3000</v>
      </c>
      <c r="K2" s="13"/>
    </row>
    <row r="3" spans="1:15" s="10" customFormat="1" ht="17.649999999999999" customHeight="1" x14ac:dyDescent="0.35">
      <c r="A3" s="19"/>
      <c r="B3" s="22" t="s">
        <v>26</v>
      </c>
      <c r="C3" s="22"/>
      <c r="D3" s="22"/>
      <c r="E3" s="20"/>
      <c r="F3" s="20"/>
      <c r="G3" s="20"/>
      <c r="H3" s="20"/>
      <c r="I3" s="20"/>
      <c r="K3" s="13"/>
    </row>
    <row r="4" spans="1:15" s="10" customFormat="1" ht="17.649999999999999" customHeight="1" x14ac:dyDescent="0.35">
      <c r="A4" s="19"/>
      <c r="B4" s="22" t="s">
        <v>10</v>
      </c>
      <c r="C4" s="22"/>
      <c r="D4" s="22"/>
      <c r="E4" s="22"/>
      <c r="F4" s="20"/>
      <c r="G4" s="20"/>
      <c r="H4" s="20"/>
      <c r="I4" s="20"/>
      <c r="K4" s="13"/>
    </row>
    <row r="5" spans="1:15" s="10" customFormat="1" ht="17.649999999999999" customHeight="1" x14ac:dyDescent="0.35">
      <c r="A5" s="19"/>
      <c r="B5" s="22" t="s">
        <v>12</v>
      </c>
      <c r="C5" s="22"/>
      <c r="D5" s="22"/>
      <c r="E5" s="22" t="s">
        <v>28</v>
      </c>
      <c r="F5" s="20"/>
      <c r="G5" s="20"/>
      <c r="H5" s="20"/>
      <c r="I5" s="20"/>
      <c r="K5" s="13"/>
    </row>
    <row r="6" spans="1:15" s="10" customFormat="1" ht="17.649999999999999" customHeight="1" x14ac:dyDescent="0.35">
      <c r="A6" s="2"/>
      <c r="B6" s="2"/>
      <c r="C6" s="22"/>
      <c r="D6" s="20"/>
      <c r="E6" s="20"/>
      <c r="F6" s="20"/>
      <c r="G6" s="20"/>
      <c r="H6" s="20"/>
      <c r="I6" s="20"/>
      <c r="K6" s="13"/>
    </row>
    <row r="7" spans="1:15" s="10" customFormat="1" ht="15.75" customHeight="1" x14ac:dyDescent="0.25">
      <c r="A7" s="2" t="s">
        <v>3</v>
      </c>
      <c r="B7" s="2"/>
      <c r="C7" s="21"/>
      <c r="D7" s="21"/>
      <c r="E7" s="21"/>
      <c r="F7" s="21"/>
      <c r="G7" s="21"/>
      <c r="H7" s="21"/>
      <c r="I7" s="20"/>
      <c r="J7" s="14"/>
      <c r="K7" s="14"/>
      <c r="L7" s="14"/>
      <c r="M7" s="14"/>
      <c r="N7" s="14"/>
    </row>
    <row r="8" spans="1:15" s="10" customFormat="1" ht="13.15" customHeight="1" x14ac:dyDescent="0.2">
      <c r="A8" s="40" t="s">
        <v>1</v>
      </c>
      <c r="B8" s="40" t="s">
        <v>2</v>
      </c>
      <c r="C8" s="45" t="s">
        <v>5</v>
      </c>
      <c r="D8" s="40" t="s">
        <v>7</v>
      </c>
      <c r="E8" s="39" t="s">
        <v>8</v>
      </c>
      <c r="F8" s="40" t="s">
        <v>19</v>
      </c>
      <c r="G8" s="46" t="s">
        <v>20</v>
      </c>
      <c r="H8" s="39" t="s">
        <v>6</v>
      </c>
      <c r="I8" s="39" t="s">
        <v>11</v>
      </c>
      <c r="J8" s="41" t="s">
        <v>27</v>
      </c>
    </row>
    <row r="9" spans="1:15" s="10" customFormat="1" ht="13.15" customHeight="1" x14ac:dyDescent="0.2">
      <c r="A9" s="40"/>
      <c r="B9" s="40"/>
      <c r="C9" s="45"/>
      <c r="D9" s="40"/>
      <c r="E9" s="39"/>
      <c r="F9" s="40"/>
      <c r="G9" s="47"/>
      <c r="H9" s="39"/>
      <c r="I9" s="39"/>
      <c r="J9" s="42"/>
    </row>
    <row r="10" spans="1:15" s="10" customFormat="1" ht="100.5" customHeight="1" x14ac:dyDescent="0.2">
      <c r="A10" s="40"/>
      <c r="B10" s="40"/>
      <c r="C10" s="45"/>
      <c r="D10" s="40"/>
      <c r="E10" s="39"/>
      <c r="F10" s="40"/>
      <c r="G10" s="48"/>
      <c r="H10" s="39"/>
      <c r="I10" s="39"/>
      <c r="J10" s="43"/>
    </row>
    <row r="11" spans="1:15" s="15" customFormat="1" ht="27" customHeight="1" x14ac:dyDescent="0.2">
      <c r="A11" s="34" t="s">
        <v>4</v>
      </c>
      <c r="B11" s="35"/>
      <c r="C11" s="6">
        <v>1</v>
      </c>
      <c r="D11" s="6">
        <v>2</v>
      </c>
      <c r="E11" s="25" t="s">
        <v>21</v>
      </c>
      <c r="F11" s="6">
        <v>4</v>
      </c>
      <c r="G11" s="6">
        <v>5</v>
      </c>
      <c r="H11" s="25" t="s">
        <v>22</v>
      </c>
      <c r="I11" s="28" t="s">
        <v>23</v>
      </c>
      <c r="J11" s="28" t="s">
        <v>24</v>
      </c>
    </row>
    <row r="12" spans="1:15" s="10" customFormat="1" ht="16.5" customHeight="1" x14ac:dyDescent="0.2">
      <c r="A12" s="36"/>
      <c r="B12" s="37"/>
      <c r="C12" s="6"/>
      <c r="D12" s="26"/>
      <c r="E12" s="27"/>
      <c r="F12" s="26"/>
      <c r="G12" s="26"/>
      <c r="H12" s="27"/>
      <c r="I12" s="27"/>
      <c r="J12" s="16">
        <f>J2</f>
        <v>3000</v>
      </c>
    </row>
    <row r="13" spans="1:15" ht="18" customHeight="1" x14ac:dyDescent="0.25">
      <c r="A13" s="17">
        <v>1</v>
      </c>
      <c r="B13" s="5" t="s">
        <v>13</v>
      </c>
      <c r="C13" s="31">
        <v>2807.1030000000001</v>
      </c>
      <c r="D13" s="32">
        <v>586</v>
      </c>
      <c r="E13" s="30">
        <f t="shared" ref="E13:E18" si="0">SUM(C13:D13)</f>
        <v>3393.1030000000001</v>
      </c>
      <c r="F13" s="32">
        <v>2997.6149999999998</v>
      </c>
      <c r="G13" s="32">
        <v>1920.9575</v>
      </c>
      <c r="H13" s="30">
        <f>SUM(F13:G13)</f>
        <v>4918.5725000000002</v>
      </c>
      <c r="I13" s="30">
        <f t="shared" ref="I13:I18" si="1">IF(E13&lt;H13,H13-E13,0)</f>
        <v>1525.4695000000002</v>
      </c>
      <c r="J13" s="33">
        <f>I13/I19*J12</f>
        <v>1525.5600165609826</v>
      </c>
      <c r="K13" s="29"/>
    </row>
    <row r="14" spans="1:15" ht="16.5" x14ac:dyDescent="0.25">
      <c r="A14" s="18">
        <v>2</v>
      </c>
      <c r="B14" s="5" t="s">
        <v>14</v>
      </c>
      <c r="C14" s="31">
        <v>50155.199999999997</v>
      </c>
      <c r="D14" s="32">
        <v>0</v>
      </c>
      <c r="E14" s="30">
        <f t="shared" si="0"/>
        <v>50155.199999999997</v>
      </c>
      <c r="F14" s="32">
        <v>4652.3620000000001</v>
      </c>
      <c r="G14" s="32">
        <v>12642.525</v>
      </c>
      <c r="H14" s="30">
        <f t="shared" ref="H14:H17" si="2">SUM(F14:G14)</f>
        <v>17294.886999999999</v>
      </c>
      <c r="I14" s="30">
        <f t="shared" si="1"/>
        <v>0</v>
      </c>
      <c r="J14" s="33">
        <f>I14/I19*J12</f>
        <v>0</v>
      </c>
      <c r="K14" s="29"/>
    </row>
    <row r="15" spans="1:15" ht="16.5" customHeight="1" x14ac:dyDescent="0.25">
      <c r="A15" s="18">
        <v>3</v>
      </c>
      <c r="B15" s="5" t="s">
        <v>15</v>
      </c>
      <c r="C15" s="31">
        <v>3372.4</v>
      </c>
      <c r="D15" s="32">
        <v>545</v>
      </c>
      <c r="E15" s="30">
        <f t="shared" si="0"/>
        <v>3917.4</v>
      </c>
      <c r="F15" s="32">
        <v>2795.7710000000002</v>
      </c>
      <c r="G15" s="32">
        <v>2067.203</v>
      </c>
      <c r="H15" s="30">
        <f t="shared" si="2"/>
        <v>4862.9740000000002</v>
      </c>
      <c r="I15" s="30">
        <f t="shared" si="1"/>
        <v>945.57400000000007</v>
      </c>
      <c r="J15" s="33">
        <f>I15/I19*J12</f>
        <v>945.63010738637138</v>
      </c>
      <c r="K15" s="29"/>
    </row>
    <row r="16" spans="1:15" ht="16.5" customHeight="1" x14ac:dyDescent="0.25">
      <c r="A16" s="17">
        <v>4</v>
      </c>
      <c r="B16" s="5" t="s">
        <v>16</v>
      </c>
      <c r="C16" s="31">
        <v>4857.1000000000004</v>
      </c>
      <c r="D16" s="32"/>
      <c r="E16" s="30">
        <f t="shared" si="0"/>
        <v>4857.1000000000004</v>
      </c>
      <c r="F16" s="32">
        <v>2726.3440000000001</v>
      </c>
      <c r="G16" s="32">
        <v>2130.6999999999998</v>
      </c>
      <c r="H16" s="30">
        <f t="shared" si="2"/>
        <v>4857.0439999999999</v>
      </c>
      <c r="I16" s="30">
        <f t="shared" si="1"/>
        <v>0</v>
      </c>
      <c r="J16" s="33">
        <f>I16/I19*J12</f>
        <v>0</v>
      </c>
      <c r="K16" s="29"/>
    </row>
    <row r="17" spans="1:14" ht="16.5" customHeight="1" x14ac:dyDescent="0.25">
      <c r="A17" s="17">
        <v>5</v>
      </c>
      <c r="B17" s="5" t="s">
        <v>17</v>
      </c>
      <c r="C17" s="31">
        <v>3690.7</v>
      </c>
      <c r="D17" s="32">
        <v>93</v>
      </c>
      <c r="E17" s="30">
        <f t="shared" si="0"/>
        <v>3783.7</v>
      </c>
      <c r="F17" s="32">
        <v>2721.0509999999999</v>
      </c>
      <c r="G17" s="32">
        <v>1591.4275</v>
      </c>
      <c r="H17" s="30">
        <f t="shared" si="2"/>
        <v>4312.4785000000002</v>
      </c>
      <c r="I17" s="30">
        <f t="shared" si="1"/>
        <v>528.77850000000035</v>
      </c>
      <c r="J17" s="33">
        <f>I17/I19*J12</f>
        <v>528.80987605264602</v>
      </c>
      <c r="K17" s="29"/>
    </row>
    <row r="18" spans="1:14" ht="16.5" customHeight="1" x14ac:dyDescent="0.25">
      <c r="A18" s="17">
        <v>6</v>
      </c>
      <c r="B18" s="5" t="s">
        <v>18</v>
      </c>
      <c r="C18" s="31">
        <v>3526.1</v>
      </c>
      <c r="D18" s="32">
        <v>331.7</v>
      </c>
      <c r="E18" s="30">
        <f t="shared" si="0"/>
        <v>3857.7999999999997</v>
      </c>
      <c r="F18" s="32">
        <v>2582.8020000000001</v>
      </c>
      <c r="G18" s="32">
        <v>1274.9000000000001</v>
      </c>
      <c r="H18" s="30">
        <f>SUM(F18:G18)</f>
        <v>3857.7020000000002</v>
      </c>
      <c r="I18" s="30">
        <f t="shared" si="1"/>
        <v>0</v>
      </c>
      <c r="J18" s="33">
        <f>I18/I19*J12</f>
        <v>0</v>
      </c>
      <c r="K18" s="29"/>
    </row>
    <row r="19" spans="1:14" ht="16.5" x14ac:dyDescent="0.25">
      <c r="A19" s="38" t="s">
        <v>0</v>
      </c>
      <c r="B19" s="38"/>
      <c r="C19" s="24">
        <f t="shared" ref="C19:J19" si="3">SUM(C13:C18)</f>
        <v>68408.603000000003</v>
      </c>
      <c r="D19" s="24">
        <f t="shared" si="3"/>
        <v>1555.7</v>
      </c>
      <c r="E19" s="24">
        <f t="shared" si="3"/>
        <v>69964.303</v>
      </c>
      <c r="F19" s="24">
        <f t="shared" si="3"/>
        <v>18475.945</v>
      </c>
      <c r="G19" s="24">
        <f t="shared" si="3"/>
        <v>21627.713000000003</v>
      </c>
      <c r="H19" s="23">
        <f t="shared" si="3"/>
        <v>40103.657999999996</v>
      </c>
      <c r="I19" s="23">
        <f t="shared" si="3"/>
        <v>2999.8220000000006</v>
      </c>
      <c r="J19" s="23">
        <f t="shared" si="3"/>
        <v>3000</v>
      </c>
    </row>
    <row r="20" spans="1:14" x14ac:dyDescent="0.2">
      <c r="H20" s="3"/>
      <c r="I20" s="3"/>
      <c r="J20" s="3"/>
      <c r="M20" s="4"/>
      <c r="N20" s="4"/>
    </row>
    <row r="22" spans="1:14" ht="12.75" customHeight="1" x14ac:dyDescent="0.2"/>
    <row r="23" spans="1:14" x14ac:dyDescent="0.2">
      <c r="G23" s="1" t="s">
        <v>25</v>
      </c>
    </row>
  </sheetData>
  <mergeCells count="15">
    <mergeCell ref="J8:J10"/>
    <mergeCell ref="M1:O1"/>
    <mergeCell ref="A8:A10"/>
    <mergeCell ref="B8:B10"/>
    <mergeCell ref="C8:C10"/>
    <mergeCell ref="D8:D10"/>
    <mergeCell ref="H8:H10"/>
    <mergeCell ref="G8:G10"/>
    <mergeCell ref="I8:I10"/>
    <mergeCell ref="A2:C2"/>
    <mergeCell ref="A11:B11"/>
    <mergeCell ref="A12:B12"/>
    <mergeCell ref="A19:B19"/>
    <mergeCell ref="E8:E10"/>
    <mergeCell ref="F8:F10"/>
  </mergeCells>
  <pageMargins left="0.31496062992125984" right="0" top="1.1023622047244095" bottom="0.11811023622047245" header="0.31496062992125984" footer="0.15748031496062992"/>
  <pageSetup paperSize="9" scale="80" fitToWidth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сбалансир 2027</vt:lpstr>
      <vt:lpstr>'Район сбалансир 2027'!Заголовки_для_печати</vt:lpstr>
      <vt:lpstr>'Район сбалансир 2027'!Область_печати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BARANOVA</cp:lastModifiedBy>
  <cp:lastPrinted>2024-11-02T09:49:33Z</cp:lastPrinted>
  <dcterms:created xsi:type="dcterms:W3CDTF">1996-11-09T08:12:45Z</dcterms:created>
  <dcterms:modified xsi:type="dcterms:W3CDTF">2024-11-02T09:50:38Z</dcterms:modified>
</cp:coreProperties>
</file>