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G8" i="1" l="1"/>
  <c r="I8" i="1"/>
  <c r="J8" i="1"/>
  <c r="G6" i="1"/>
  <c r="H6" i="1"/>
  <c r="I6" i="1"/>
  <c r="J6" i="1"/>
  <c r="F8" i="1"/>
  <c r="F6" i="1"/>
  <c r="E6" i="1"/>
  <c r="E7" i="1"/>
  <c r="E9" i="1"/>
  <c r="E52" i="1"/>
  <c r="E53" i="1"/>
  <c r="E54" i="1"/>
  <c r="E51" i="1"/>
  <c r="F55" i="1"/>
  <c r="G55" i="1"/>
  <c r="H55" i="1"/>
  <c r="I55" i="1"/>
  <c r="J55" i="1"/>
  <c r="E55" i="1" l="1"/>
  <c r="F50" i="1"/>
  <c r="G50" i="1"/>
  <c r="H50" i="1"/>
  <c r="I50" i="1"/>
  <c r="J50" i="1"/>
  <c r="F16" i="1" l="1"/>
  <c r="F18" i="1"/>
  <c r="G18" i="1"/>
  <c r="H18" i="1"/>
  <c r="I18" i="1"/>
  <c r="J18" i="1"/>
  <c r="F38" i="1"/>
  <c r="E43" i="1"/>
  <c r="G38" i="1"/>
  <c r="E13" i="1"/>
  <c r="H8" i="1" l="1"/>
  <c r="E8" i="1" s="1"/>
  <c r="J38" i="1"/>
  <c r="I16" i="1"/>
  <c r="J16" i="1"/>
  <c r="F9" i="1" l="1"/>
  <c r="G9" i="1"/>
  <c r="H9" i="1"/>
  <c r="I9" i="1"/>
  <c r="J9" i="1"/>
  <c r="F7" i="1"/>
  <c r="G7" i="1"/>
  <c r="H7" i="1"/>
  <c r="I7" i="1"/>
  <c r="J7" i="1"/>
  <c r="F15" i="1"/>
  <c r="G15" i="1"/>
  <c r="H15" i="1"/>
  <c r="E15" i="1"/>
  <c r="F19" i="1"/>
  <c r="G19" i="1"/>
  <c r="H19" i="1"/>
  <c r="I19" i="1"/>
  <c r="J19" i="1"/>
  <c r="E19" i="1"/>
  <c r="G20" i="1"/>
  <c r="F17" i="1"/>
  <c r="G17" i="1"/>
  <c r="H17" i="1"/>
  <c r="I17" i="1"/>
  <c r="J17" i="1"/>
  <c r="E17" i="1"/>
  <c r="G16" i="1"/>
  <c r="H16" i="1"/>
  <c r="F35" i="1"/>
  <c r="G35" i="1"/>
  <c r="F30" i="1"/>
  <c r="G30" i="1"/>
  <c r="H30" i="1"/>
  <c r="I30" i="1"/>
  <c r="J30" i="1"/>
  <c r="F25" i="1"/>
  <c r="G25" i="1"/>
  <c r="H25" i="1"/>
  <c r="I25" i="1"/>
  <c r="J25" i="1"/>
  <c r="F40" i="1"/>
  <c r="G40" i="1"/>
  <c r="I40" i="1"/>
  <c r="F39" i="1"/>
  <c r="G39" i="1"/>
  <c r="H39" i="1"/>
  <c r="I39" i="1"/>
  <c r="J39" i="1"/>
  <c r="E39" i="1"/>
  <c r="H40" i="1"/>
  <c r="J40" i="1"/>
  <c r="F37" i="1"/>
  <c r="G37" i="1"/>
  <c r="H37" i="1"/>
  <c r="I37" i="1"/>
  <c r="J37" i="1"/>
  <c r="E37" i="1"/>
  <c r="F36" i="1"/>
  <c r="G36" i="1"/>
  <c r="H36" i="1"/>
  <c r="I36" i="1"/>
  <c r="J36" i="1"/>
  <c r="E36" i="1"/>
  <c r="F45" i="1"/>
  <c r="G45" i="1"/>
  <c r="H45" i="1"/>
  <c r="I45" i="1"/>
  <c r="J45" i="1"/>
  <c r="E50" i="1"/>
  <c r="E47" i="1"/>
  <c r="E48" i="1"/>
  <c r="E49" i="1"/>
  <c r="E46" i="1"/>
  <c r="E27" i="1"/>
  <c r="E29" i="1"/>
  <c r="E26" i="1"/>
  <c r="E22" i="1"/>
  <c r="E23" i="1"/>
  <c r="E24" i="1"/>
  <c r="E21" i="1"/>
  <c r="E25" i="1" s="1"/>
  <c r="E16" i="1" l="1"/>
  <c r="E38" i="1"/>
  <c r="E40" i="1" s="1"/>
  <c r="G10" i="1"/>
  <c r="F20" i="1"/>
  <c r="F10" i="1"/>
  <c r="E45" i="1"/>
  <c r="E30" i="1"/>
  <c r="I14" i="1"/>
  <c r="J14" i="1"/>
  <c r="H14" i="1"/>
  <c r="I12" i="1"/>
  <c r="J12" i="1"/>
  <c r="H12" i="1"/>
  <c r="I34" i="1"/>
  <c r="J34" i="1"/>
  <c r="H34" i="1"/>
  <c r="H32" i="1"/>
  <c r="I32" i="1"/>
  <c r="J32" i="1"/>
  <c r="I31" i="1"/>
  <c r="J31" i="1"/>
  <c r="H31" i="1"/>
  <c r="J35" i="1" l="1"/>
  <c r="I35" i="1"/>
  <c r="H35" i="1"/>
  <c r="J15" i="1"/>
  <c r="I15" i="1"/>
  <c r="E33" i="1"/>
  <c r="E18" i="1" s="1"/>
  <c r="J20" i="1" l="1"/>
  <c r="J10" i="1"/>
  <c r="I20" i="1"/>
  <c r="I10" i="1"/>
  <c r="E35" i="1"/>
  <c r="H10" i="1"/>
  <c r="H20" i="1"/>
  <c r="E10" i="1" l="1"/>
  <c r="E20" i="1"/>
</calcChain>
</file>

<file path=xl/sharedStrings.xml><?xml version="1.0" encoding="utf-8"?>
<sst xmlns="http://schemas.openxmlformats.org/spreadsheetml/2006/main" count="174" uniqueCount="39">
  <si>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</si>
  <si>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</si>
  <si>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</si>
  <si>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</si>
  <si>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</si>
  <si>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</si>
  <si>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</si>
  <si>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</si>
  <si>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</si>
  <si>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</si>
  <si>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</si>
  <si>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</si>
  <si>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</si>
  <si>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</si>
  <si>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Управление муниципальными финансами муниципального образования «Навлинский район»  (2013-2020 годы)</t>
  </si>
  <si>
    <t>Финансовое управление администрации Навлинского района</t>
  </si>
  <si>
    <t>всего</t>
  </si>
  <si>
    <t>2013-2016гг</t>
  </si>
  <si>
    <t>2017 год</t>
  </si>
  <si>
    <t>2018 год</t>
  </si>
  <si>
    <t>2019 год</t>
  </si>
  <si>
    <t>2020 год</t>
  </si>
  <si>
    <t>Реализация мероприятий по межбюджетным отношениям с городскими и сельскими поселениями</t>
  </si>
  <si>
    <t>Межбюджетные трансферты на осуществление государственных полномочий</t>
  </si>
  <si>
    <t>Межбюжетные трансферты на исполнение полномочий поселений</t>
  </si>
  <si>
    <t>2.1</t>
  </si>
  <si>
    <t>2.2</t>
  </si>
  <si>
    <t>2.3</t>
  </si>
  <si>
    <t>Иные межбюджетные трансферты на осуществление переданных полномочий</t>
  </si>
  <si>
    <t>Межбюджетные отношения с муниципальными образованиями за счет средств бюджета МО "Навлинский район"</t>
  </si>
  <si>
    <t>3.1</t>
  </si>
  <si>
    <t>3.2</t>
  </si>
  <si>
    <t>Иные межбюджетные трансферты на поддержку мер по обеспечению сбалансированности бюджетов поселений</t>
  </si>
  <si>
    <t>1,3,4</t>
  </si>
  <si>
    <t>7,8,9</t>
  </si>
  <si>
    <t>Приложение 1
к муниципальной программе «Управление муниципальными финансами муниципального образования «Навлинский район»  
 (2013-2020 годы)''</t>
  </si>
  <si>
    <t>Мероприятия материально-техническому, финансовому  обеспечению деятельности аппарата управления Навлинского района</t>
  </si>
  <si>
    <t>Стимулирование результатов социально-экономического развития территорий и качества управления общественными финансами муниципальных районов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</si>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</sst>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2" fontId="0" fillId="0" borderId="4" xfId="0" applyNumberFormat="1" applyFont="1" applyFill="1" applyBorder="1" applyAlignment="1">
      <alignment vertical="top" wrapText="1"/>
    </xf>
    <xf numFmtId="164" fontId="2" fillId="0" borderId="4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0" fontId="0" fillId="2" borderId="1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2" borderId="15" xfId="0" applyNumberFormat="1" applyFont="1" applyFill="1" applyBorder="1" applyAlignment="1">
      <alignment horizontal="left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0" fillId="0" borderId="4" xfId="0" applyNumberFormat="1" applyFont="1" applyFill="1" applyBorder="1" applyAlignment="1">
      <alignment horizontal="center" vertical="top" wrapText="1"/>
    </xf>
    <xf numFmtId="0" fontId="3" fillId="2" borderId="13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14" fontId="0" fillId="2" borderId="10" xfId="0" applyNumberFormat="1" applyFont="1" applyFill="1" applyBorder="1" applyAlignment="1">
      <alignment horizontal="center" vertical="top" wrapText="1"/>
    </xf>
    <xf numFmtId="0" fontId="3" fillId="2" borderId="10" xfId="0" applyNumberFormat="1" applyFont="1" applyFill="1" applyBorder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1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zoomScale="55" zoomScaleNormal="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3.2" x14ac:dyDescent="0.25"/>
  <cols>
    <col min="1" max="1" width="7.109375" customWidth="1"/>
    <col min="2" max="2" width="35.77734375" customWidth="1"/>
    <col min="3" max="3" width="30.6640625" customWidth="1"/>
    <col min="4" max="7" width="18.33203125" customWidth="1"/>
    <col min="8" max="8" width="17.109375" customWidth="1"/>
    <col min="9" max="9" width="17" customWidth="1"/>
    <col min="10" max="10" width="17.33203125" customWidth="1"/>
    <col min="11" max="11" width="16.6640625" customWidth="1"/>
    <col min="12" max="12" width="18.109375" bestFit="1" customWidth="1"/>
  </cols>
  <sheetData>
    <row r="1" spans="1:11" x14ac:dyDescent="0.25">
      <c r="A1" t="s">
        <v>0</v>
      </c>
    </row>
    <row r="2" spans="1:11" ht="49.2" customHeight="1" x14ac:dyDescent="0.25">
      <c r="A2" s="1" t="s">
        <v>0</v>
      </c>
      <c r="B2" s="1" t="s">
        <v>0</v>
      </c>
      <c r="C2" s="1" t="s">
        <v>0</v>
      </c>
      <c r="D2" s="31" t="s">
        <v>35</v>
      </c>
      <c r="E2" s="31"/>
      <c r="F2" s="31"/>
      <c r="G2" s="31"/>
      <c r="H2" s="32"/>
      <c r="I2" s="32"/>
      <c r="J2" s="32"/>
      <c r="K2" s="32"/>
    </row>
    <row r="3" spans="1:11" ht="20.25" customHeight="1" x14ac:dyDescent="0.25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34.5" customHeight="1" x14ac:dyDescent="0.25">
      <c r="A4" s="34" t="s">
        <v>1</v>
      </c>
      <c r="B4" s="34" t="s">
        <v>2</v>
      </c>
      <c r="C4" s="34" t="s">
        <v>3</v>
      </c>
      <c r="D4" s="34" t="s">
        <v>4</v>
      </c>
      <c r="E4" s="36" t="s">
        <v>5</v>
      </c>
      <c r="F4" s="37"/>
      <c r="G4" s="37"/>
      <c r="H4" s="37"/>
      <c r="I4" s="37"/>
      <c r="J4" s="38"/>
      <c r="K4" s="34" t="s">
        <v>6</v>
      </c>
    </row>
    <row r="5" spans="1:11" ht="47.25" customHeight="1" x14ac:dyDescent="0.25">
      <c r="A5" s="35" t="s">
        <v>0</v>
      </c>
      <c r="B5" s="35" t="s">
        <v>0</v>
      </c>
      <c r="C5" s="34" t="s">
        <v>0</v>
      </c>
      <c r="D5" s="34" t="s">
        <v>0</v>
      </c>
      <c r="E5" s="12" t="s">
        <v>16</v>
      </c>
      <c r="F5" s="12" t="s">
        <v>17</v>
      </c>
      <c r="G5" s="12" t="s">
        <v>18</v>
      </c>
      <c r="H5" s="12" t="s">
        <v>19</v>
      </c>
      <c r="I5" s="12" t="s">
        <v>20</v>
      </c>
      <c r="J5" s="12" t="s">
        <v>21</v>
      </c>
      <c r="K5" s="34" t="s">
        <v>0</v>
      </c>
    </row>
    <row r="6" spans="1:11" ht="38.25" customHeight="1" x14ac:dyDescent="0.25">
      <c r="A6" s="4" t="s">
        <v>0</v>
      </c>
      <c r="B6" s="43" t="s">
        <v>14</v>
      </c>
      <c r="C6" s="26" t="s">
        <v>15</v>
      </c>
      <c r="D6" s="8" t="s">
        <v>7</v>
      </c>
      <c r="E6" s="9">
        <f>SUM(F6:J6)</f>
        <v>84574240</v>
      </c>
      <c r="F6" s="9">
        <f>F11+F16+F36+F51</f>
        <v>79795252</v>
      </c>
      <c r="G6" s="9">
        <f t="shared" ref="G6:J6" si="0">G11+G16+G36+G51</f>
        <v>1625988</v>
      </c>
      <c r="H6" s="9">
        <f t="shared" si="0"/>
        <v>1051000</v>
      </c>
      <c r="I6" s="9">
        <f t="shared" si="0"/>
        <v>1051000</v>
      </c>
      <c r="J6" s="9">
        <f t="shared" si="0"/>
        <v>1051000</v>
      </c>
      <c r="K6" s="48"/>
    </row>
    <row r="7" spans="1:11" ht="43.35" customHeight="1" x14ac:dyDescent="0.25">
      <c r="A7" s="4" t="s">
        <v>0</v>
      </c>
      <c r="B7" s="44"/>
      <c r="C7" s="26"/>
      <c r="D7" s="8" t="s">
        <v>8</v>
      </c>
      <c r="E7" s="9">
        <f t="shared" ref="E7:E9" si="1">SUM(F7:J7)</f>
        <v>0</v>
      </c>
      <c r="F7" s="9">
        <f t="shared" ref="F7:J7" si="2">F12+F17+F37</f>
        <v>0</v>
      </c>
      <c r="G7" s="9">
        <f t="shared" si="2"/>
        <v>0</v>
      </c>
      <c r="H7" s="9">
        <f t="shared" si="2"/>
        <v>0</v>
      </c>
      <c r="I7" s="9">
        <f t="shared" si="2"/>
        <v>0</v>
      </c>
      <c r="J7" s="9">
        <f t="shared" si="2"/>
        <v>0</v>
      </c>
      <c r="K7" s="29"/>
    </row>
    <row r="8" spans="1:11" ht="28.95" customHeight="1" x14ac:dyDescent="0.25">
      <c r="A8" s="4" t="s">
        <v>0</v>
      </c>
      <c r="B8" s="5" t="s">
        <v>0</v>
      </c>
      <c r="C8" s="26"/>
      <c r="D8" s="8" t="s">
        <v>9</v>
      </c>
      <c r="E8" s="9">
        <f t="shared" si="1"/>
        <v>84635334.439999998</v>
      </c>
      <c r="F8" s="9">
        <f>F13+F18+F38</f>
        <v>29224967</v>
      </c>
      <c r="G8" s="9">
        <f t="shared" ref="G8:J8" si="3">G13+G18+G38</f>
        <v>21555640.439999998</v>
      </c>
      <c r="H8" s="9">
        <f t="shared" si="3"/>
        <v>13300818</v>
      </c>
      <c r="I8" s="9">
        <f t="shared" si="3"/>
        <v>10170406</v>
      </c>
      <c r="J8" s="9">
        <f t="shared" si="3"/>
        <v>10383503</v>
      </c>
      <c r="K8" s="29"/>
    </row>
    <row r="9" spans="1:11" ht="28.95" customHeight="1" x14ac:dyDescent="0.25">
      <c r="A9" s="4" t="s">
        <v>0</v>
      </c>
      <c r="B9" s="5" t="s">
        <v>0</v>
      </c>
      <c r="C9" s="26"/>
      <c r="D9" s="8" t="s">
        <v>10</v>
      </c>
      <c r="E9" s="9">
        <f t="shared" si="1"/>
        <v>0</v>
      </c>
      <c r="F9" s="9">
        <f t="shared" ref="F9:J9" si="4">F14+F19+F39</f>
        <v>0</v>
      </c>
      <c r="G9" s="9">
        <f t="shared" si="4"/>
        <v>0</v>
      </c>
      <c r="H9" s="9">
        <f t="shared" si="4"/>
        <v>0</v>
      </c>
      <c r="I9" s="9">
        <f t="shared" si="4"/>
        <v>0</v>
      </c>
      <c r="J9" s="9">
        <f t="shared" si="4"/>
        <v>0</v>
      </c>
      <c r="K9" s="29"/>
    </row>
    <row r="10" spans="1:11" ht="14.4" customHeight="1" x14ac:dyDescent="0.25">
      <c r="A10" s="6" t="s">
        <v>0</v>
      </c>
      <c r="B10" s="7" t="s">
        <v>0</v>
      </c>
      <c r="C10" s="27"/>
      <c r="D10" s="10" t="s">
        <v>11</v>
      </c>
      <c r="E10" s="16">
        <f>SUM(E6:E9)</f>
        <v>169209574.44</v>
      </c>
      <c r="F10" s="16">
        <f t="shared" ref="F10:J10" si="5">SUM(F6:F9)</f>
        <v>109020219</v>
      </c>
      <c r="G10" s="16">
        <f t="shared" si="5"/>
        <v>23181628.439999998</v>
      </c>
      <c r="H10" s="16">
        <f t="shared" si="5"/>
        <v>14351818</v>
      </c>
      <c r="I10" s="16">
        <f t="shared" si="5"/>
        <v>11221406</v>
      </c>
      <c r="J10" s="16">
        <f t="shared" si="5"/>
        <v>11434503</v>
      </c>
      <c r="K10" s="30"/>
    </row>
    <row r="11" spans="1:11" ht="32.4" customHeight="1" x14ac:dyDescent="0.25">
      <c r="A11" s="2" t="s">
        <v>12</v>
      </c>
      <c r="B11" s="45" t="s">
        <v>36</v>
      </c>
      <c r="C11" s="26" t="s">
        <v>15</v>
      </c>
      <c r="D11" s="8" t="s">
        <v>7</v>
      </c>
      <c r="E11" s="9"/>
      <c r="F11" s="9"/>
      <c r="G11" s="9"/>
      <c r="H11" s="9">
        <v>0</v>
      </c>
      <c r="I11" s="9">
        <v>0</v>
      </c>
      <c r="J11" s="9">
        <v>0</v>
      </c>
      <c r="K11" s="49" t="s">
        <v>34</v>
      </c>
    </row>
    <row r="12" spans="1:11" ht="43.35" customHeight="1" x14ac:dyDescent="0.25">
      <c r="A12" s="4" t="s">
        <v>0</v>
      </c>
      <c r="B12" s="44"/>
      <c r="C12" s="26"/>
      <c r="D12" s="8" t="s">
        <v>8</v>
      </c>
      <c r="E12" s="9"/>
      <c r="F12" s="9"/>
      <c r="G12" s="9"/>
      <c r="H12" s="9">
        <f>H17+H22</f>
        <v>0</v>
      </c>
      <c r="I12" s="9">
        <f t="shared" ref="I12:J12" si="6">I17+I22</f>
        <v>0</v>
      </c>
      <c r="J12" s="9">
        <f t="shared" si="6"/>
        <v>0</v>
      </c>
      <c r="K12" s="50"/>
    </row>
    <row r="13" spans="1:11" ht="28.95" customHeight="1" x14ac:dyDescent="0.25">
      <c r="A13" s="4" t="s">
        <v>0</v>
      </c>
      <c r="B13" s="5" t="s">
        <v>0</v>
      </c>
      <c r="C13" s="26"/>
      <c r="D13" s="8" t="s">
        <v>9</v>
      </c>
      <c r="E13" s="9">
        <f>SUM(F13:J13)</f>
        <v>43376104</v>
      </c>
      <c r="F13" s="9">
        <v>20781731</v>
      </c>
      <c r="G13" s="9">
        <v>5439646</v>
      </c>
      <c r="H13" s="9">
        <v>5600818</v>
      </c>
      <c r="I13" s="9">
        <v>5670406</v>
      </c>
      <c r="J13" s="9">
        <v>5883503</v>
      </c>
      <c r="K13" s="50"/>
    </row>
    <row r="14" spans="1:11" ht="28.95" customHeight="1" x14ac:dyDescent="0.25">
      <c r="A14" s="4" t="s">
        <v>0</v>
      </c>
      <c r="B14" s="5" t="s">
        <v>0</v>
      </c>
      <c r="C14" s="26"/>
      <c r="D14" s="8" t="s">
        <v>10</v>
      </c>
      <c r="E14" s="9"/>
      <c r="F14" s="9"/>
      <c r="G14" s="9"/>
      <c r="H14" s="9">
        <f>H24+H29</f>
        <v>0</v>
      </c>
      <c r="I14" s="9">
        <f t="shared" ref="I14:J14" si="7">I24+I29</f>
        <v>0</v>
      </c>
      <c r="J14" s="9">
        <f t="shared" si="7"/>
        <v>0</v>
      </c>
      <c r="K14" s="50"/>
    </row>
    <row r="15" spans="1:11" ht="14.4" customHeight="1" x14ac:dyDescent="0.25">
      <c r="A15" s="6" t="s">
        <v>0</v>
      </c>
      <c r="B15" s="7" t="s">
        <v>0</v>
      </c>
      <c r="C15" s="27"/>
      <c r="D15" s="10" t="s">
        <v>11</v>
      </c>
      <c r="E15" s="16">
        <f>SUM(E11:E14)</f>
        <v>43376104</v>
      </c>
      <c r="F15" s="16">
        <f t="shared" ref="F15:J15" si="8">SUM(F11:F14)</f>
        <v>20781731</v>
      </c>
      <c r="G15" s="16">
        <f t="shared" si="8"/>
        <v>5439646</v>
      </c>
      <c r="H15" s="16">
        <f t="shared" si="8"/>
        <v>5600818</v>
      </c>
      <c r="I15" s="16">
        <f t="shared" si="8"/>
        <v>5670406</v>
      </c>
      <c r="J15" s="16">
        <f t="shared" si="8"/>
        <v>5883503</v>
      </c>
      <c r="K15" s="51"/>
    </row>
    <row r="16" spans="1:11" ht="30" customHeight="1" x14ac:dyDescent="0.25">
      <c r="A16" s="2">
        <v>2</v>
      </c>
      <c r="B16" s="45" t="s">
        <v>22</v>
      </c>
      <c r="C16" s="26" t="s">
        <v>15</v>
      </c>
      <c r="D16" s="8" t="s">
        <v>7</v>
      </c>
      <c r="E16" s="9">
        <f>E21+E26+E31</f>
        <v>84359589</v>
      </c>
      <c r="F16" s="9">
        <f>F21+F26+F31</f>
        <v>79795252</v>
      </c>
      <c r="G16" s="9">
        <f t="shared" ref="G16:J16" si="9">G21+G26+G31</f>
        <v>1411337</v>
      </c>
      <c r="H16" s="9">
        <f t="shared" si="9"/>
        <v>1051000</v>
      </c>
      <c r="I16" s="9">
        <f t="shared" si="9"/>
        <v>1051000</v>
      </c>
      <c r="J16" s="9">
        <f t="shared" si="9"/>
        <v>1051000</v>
      </c>
      <c r="K16" s="28">
        <v>3</v>
      </c>
    </row>
    <row r="17" spans="1:11" ht="43.35" customHeight="1" x14ac:dyDescent="0.25">
      <c r="A17" s="4" t="s">
        <v>0</v>
      </c>
      <c r="B17" s="44"/>
      <c r="C17" s="26"/>
      <c r="D17" s="8" t="s">
        <v>8</v>
      </c>
      <c r="E17" s="9">
        <f>E22+E27+E32</f>
        <v>0</v>
      </c>
      <c r="F17" s="9">
        <f t="shared" ref="F17:J17" si="10">F22+F27+F32</f>
        <v>0</v>
      </c>
      <c r="G17" s="9">
        <f t="shared" si="10"/>
        <v>0</v>
      </c>
      <c r="H17" s="9">
        <f t="shared" si="10"/>
        <v>0</v>
      </c>
      <c r="I17" s="9">
        <f t="shared" si="10"/>
        <v>0</v>
      </c>
      <c r="J17" s="9">
        <f t="shared" si="10"/>
        <v>0</v>
      </c>
      <c r="K17" s="29"/>
    </row>
    <row r="18" spans="1:11" ht="28.95" customHeight="1" x14ac:dyDescent="0.25">
      <c r="A18" s="4" t="s">
        <v>0</v>
      </c>
      <c r="B18" s="5" t="s">
        <v>0</v>
      </c>
      <c r="C18" s="26"/>
      <c r="D18" s="8" t="s">
        <v>9</v>
      </c>
      <c r="E18" s="9">
        <f>E23+E28+E33</f>
        <v>4475236</v>
      </c>
      <c r="F18" s="9">
        <f>F23+F28+F33</f>
        <v>4475236</v>
      </c>
      <c r="G18" s="9">
        <f t="shared" ref="G18:J18" si="11">G23+G28+G33</f>
        <v>0</v>
      </c>
      <c r="H18" s="9">
        <f t="shared" si="11"/>
        <v>0</v>
      </c>
      <c r="I18" s="9">
        <f t="shared" si="11"/>
        <v>0</v>
      </c>
      <c r="J18" s="9">
        <f t="shared" si="11"/>
        <v>0</v>
      </c>
      <c r="K18" s="29"/>
    </row>
    <row r="19" spans="1:11" ht="28.95" customHeight="1" x14ac:dyDescent="0.25">
      <c r="A19" s="4" t="s">
        <v>0</v>
      </c>
      <c r="B19" s="5" t="s">
        <v>0</v>
      </c>
      <c r="C19" s="26"/>
      <c r="D19" s="8" t="s">
        <v>10</v>
      </c>
      <c r="E19" s="9">
        <f>E24+E29+E34</f>
        <v>0</v>
      </c>
      <c r="F19" s="9">
        <f t="shared" ref="F19:J19" si="12">F24+F29+F34</f>
        <v>0</v>
      </c>
      <c r="G19" s="9">
        <f t="shared" si="12"/>
        <v>0</v>
      </c>
      <c r="H19" s="9">
        <f t="shared" si="12"/>
        <v>0</v>
      </c>
      <c r="I19" s="9">
        <f t="shared" si="12"/>
        <v>0</v>
      </c>
      <c r="J19" s="9">
        <f t="shared" si="12"/>
        <v>0</v>
      </c>
      <c r="K19" s="29"/>
    </row>
    <row r="20" spans="1:11" ht="14.4" customHeight="1" x14ac:dyDescent="0.25">
      <c r="A20" s="6" t="s">
        <v>0</v>
      </c>
      <c r="B20" s="7" t="s">
        <v>0</v>
      </c>
      <c r="C20" s="27"/>
      <c r="D20" s="10" t="s">
        <v>11</v>
      </c>
      <c r="E20" s="16">
        <f>SUM(E16:E19)</f>
        <v>88834825</v>
      </c>
      <c r="F20" s="16">
        <f t="shared" ref="F20:J20" si="13">SUM(F16:F19)</f>
        <v>84270488</v>
      </c>
      <c r="G20" s="16">
        <f t="shared" si="13"/>
        <v>1411337</v>
      </c>
      <c r="H20" s="16">
        <f t="shared" si="13"/>
        <v>1051000</v>
      </c>
      <c r="I20" s="16">
        <f t="shared" si="13"/>
        <v>1051000</v>
      </c>
      <c r="J20" s="16">
        <f t="shared" si="13"/>
        <v>1051000</v>
      </c>
      <c r="K20" s="30"/>
    </row>
    <row r="21" spans="1:11" ht="39" customHeight="1" x14ac:dyDescent="0.25">
      <c r="A21" s="15" t="s">
        <v>25</v>
      </c>
      <c r="B21" s="11" t="s">
        <v>23</v>
      </c>
      <c r="C21" s="26" t="s">
        <v>15</v>
      </c>
      <c r="D21" s="8" t="s">
        <v>7</v>
      </c>
      <c r="E21" s="9">
        <f>SUM(F21:J21)</f>
        <v>3625818</v>
      </c>
      <c r="F21" s="9">
        <v>3269481</v>
      </c>
      <c r="G21" s="9">
        <v>356337</v>
      </c>
      <c r="H21" s="9">
        <v>0</v>
      </c>
      <c r="I21" s="9">
        <v>0</v>
      </c>
      <c r="J21" s="9">
        <v>0</v>
      </c>
      <c r="K21" s="28"/>
    </row>
    <row r="22" spans="1:11" ht="38.4" customHeight="1" x14ac:dyDescent="0.25">
      <c r="A22" s="13" t="s">
        <v>0</v>
      </c>
      <c r="B22" s="5"/>
      <c r="C22" s="26"/>
      <c r="D22" s="8" t="s">
        <v>8</v>
      </c>
      <c r="E22" s="9">
        <f t="shared" ref="E22:E24" si="14">SUM(F22:J22)</f>
        <v>0</v>
      </c>
      <c r="F22" s="9"/>
      <c r="G22" s="9"/>
      <c r="H22" s="9">
        <v>0</v>
      </c>
      <c r="I22" s="9">
        <v>0</v>
      </c>
      <c r="J22" s="9">
        <v>0</v>
      </c>
      <c r="K22" s="29"/>
    </row>
    <row r="23" spans="1:11" ht="28.95" customHeight="1" x14ac:dyDescent="0.25">
      <c r="A23" s="13" t="s">
        <v>0</v>
      </c>
      <c r="B23" s="5" t="s">
        <v>0</v>
      </c>
      <c r="C23" s="26"/>
      <c r="D23" s="8" t="s">
        <v>9</v>
      </c>
      <c r="E23" s="9">
        <f t="shared" si="14"/>
        <v>0</v>
      </c>
      <c r="F23" s="9"/>
      <c r="G23" s="9"/>
      <c r="H23" s="9">
        <v>0</v>
      </c>
      <c r="I23" s="9">
        <v>0</v>
      </c>
      <c r="J23" s="9">
        <v>0</v>
      </c>
      <c r="K23" s="29"/>
    </row>
    <row r="24" spans="1:11" ht="28.95" customHeight="1" x14ac:dyDescent="0.25">
      <c r="A24" s="13" t="s">
        <v>0</v>
      </c>
      <c r="B24" s="5" t="s">
        <v>0</v>
      </c>
      <c r="C24" s="26"/>
      <c r="D24" s="8" t="s">
        <v>10</v>
      </c>
      <c r="E24" s="9">
        <f t="shared" si="14"/>
        <v>0</v>
      </c>
      <c r="F24" s="9"/>
      <c r="G24" s="9"/>
      <c r="H24" s="9">
        <v>0</v>
      </c>
      <c r="I24" s="9">
        <v>0</v>
      </c>
      <c r="J24" s="9">
        <v>0</v>
      </c>
      <c r="K24" s="29"/>
    </row>
    <row r="25" spans="1:11" ht="14.4" customHeight="1" x14ac:dyDescent="0.25">
      <c r="A25" s="14" t="s">
        <v>0</v>
      </c>
      <c r="B25" s="7" t="s">
        <v>0</v>
      </c>
      <c r="C25" s="27"/>
      <c r="D25" s="10" t="s">
        <v>11</v>
      </c>
      <c r="E25" s="16">
        <f>SUM(E21:E24)</f>
        <v>3625818</v>
      </c>
      <c r="F25" s="16">
        <f t="shared" ref="F25:J25" si="15">SUM(F21:F24)</f>
        <v>3269481</v>
      </c>
      <c r="G25" s="16">
        <f t="shared" si="15"/>
        <v>356337</v>
      </c>
      <c r="H25" s="16">
        <f t="shared" si="15"/>
        <v>0</v>
      </c>
      <c r="I25" s="16">
        <f t="shared" si="15"/>
        <v>0</v>
      </c>
      <c r="J25" s="16">
        <f t="shared" si="15"/>
        <v>0</v>
      </c>
      <c r="K25" s="30"/>
    </row>
    <row r="26" spans="1:11" ht="42" customHeight="1" x14ac:dyDescent="0.25">
      <c r="A26" s="15" t="s">
        <v>26</v>
      </c>
      <c r="B26" s="11" t="s">
        <v>24</v>
      </c>
      <c r="C26" s="26" t="s">
        <v>15</v>
      </c>
      <c r="D26" s="8" t="s">
        <v>7</v>
      </c>
      <c r="E26" s="9">
        <f>SUM(F26:J26)</f>
        <v>80733771</v>
      </c>
      <c r="F26" s="9">
        <v>76525771</v>
      </c>
      <c r="G26" s="9">
        <v>1055000</v>
      </c>
      <c r="H26" s="9">
        <v>1051000</v>
      </c>
      <c r="I26" s="9">
        <v>1051000</v>
      </c>
      <c r="J26" s="9">
        <v>1051000</v>
      </c>
      <c r="K26" s="28"/>
    </row>
    <row r="27" spans="1:11" ht="43.35" customHeight="1" x14ac:dyDescent="0.25">
      <c r="A27" s="13" t="s">
        <v>0</v>
      </c>
      <c r="B27" s="5" t="s">
        <v>0</v>
      </c>
      <c r="C27" s="26"/>
      <c r="D27" s="8" t="s">
        <v>8</v>
      </c>
      <c r="E27" s="9">
        <f t="shared" ref="E27:E29" si="16">SUM(F27:J27)</f>
        <v>0</v>
      </c>
      <c r="F27" s="9"/>
      <c r="G27" s="9"/>
      <c r="H27" s="9">
        <v>0</v>
      </c>
      <c r="I27" s="9">
        <v>0</v>
      </c>
      <c r="J27" s="9">
        <v>0</v>
      </c>
      <c r="K27" s="29"/>
    </row>
    <row r="28" spans="1:11" ht="28.95" customHeight="1" x14ac:dyDescent="0.25">
      <c r="A28" s="13" t="s">
        <v>0</v>
      </c>
      <c r="B28" s="5" t="s">
        <v>0</v>
      </c>
      <c r="C28" s="26"/>
      <c r="D28" s="8" t="s">
        <v>9</v>
      </c>
      <c r="E28" s="9"/>
      <c r="F28" s="9"/>
      <c r="G28" s="9"/>
      <c r="H28" s="9">
        <v>0</v>
      </c>
      <c r="I28" s="9">
        <v>0</v>
      </c>
      <c r="J28" s="9">
        <v>0</v>
      </c>
      <c r="K28" s="29"/>
    </row>
    <row r="29" spans="1:11" ht="28.95" customHeight="1" x14ac:dyDescent="0.25">
      <c r="A29" s="13" t="s">
        <v>0</v>
      </c>
      <c r="B29" s="5" t="s">
        <v>0</v>
      </c>
      <c r="C29" s="26"/>
      <c r="D29" s="8" t="s">
        <v>10</v>
      </c>
      <c r="E29" s="9">
        <f t="shared" si="16"/>
        <v>0</v>
      </c>
      <c r="F29" s="9"/>
      <c r="G29" s="9"/>
      <c r="H29" s="9">
        <v>0</v>
      </c>
      <c r="I29" s="9">
        <v>0</v>
      </c>
      <c r="J29" s="9">
        <v>0</v>
      </c>
      <c r="K29" s="29"/>
    </row>
    <row r="30" spans="1:11" ht="14.4" customHeight="1" x14ac:dyDescent="0.25">
      <c r="A30" s="14" t="s">
        <v>0</v>
      </c>
      <c r="B30" s="7" t="s">
        <v>0</v>
      </c>
      <c r="C30" s="27"/>
      <c r="D30" s="10" t="s">
        <v>11</v>
      </c>
      <c r="E30" s="16">
        <f>SUM(E26:E29)</f>
        <v>80733771</v>
      </c>
      <c r="F30" s="16">
        <f t="shared" ref="F30:J30" si="17">SUM(F26:F29)</f>
        <v>76525771</v>
      </c>
      <c r="G30" s="16">
        <f t="shared" si="17"/>
        <v>1055000</v>
      </c>
      <c r="H30" s="16">
        <f t="shared" si="17"/>
        <v>1051000</v>
      </c>
      <c r="I30" s="16">
        <f t="shared" si="17"/>
        <v>1051000</v>
      </c>
      <c r="J30" s="16">
        <f t="shared" si="17"/>
        <v>1051000</v>
      </c>
      <c r="K30" s="30"/>
    </row>
    <row r="31" spans="1:11" ht="29.4" customHeight="1" x14ac:dyDescent="0.25">
      <c r="A31" s="15" t="s">
        <v>27</v>
      </c>
      <c r="B31" s="3" t="s">
        <v>28</v>
      </c>
      <c r="C31" s="26" t="s">
        <v>15</v>
      </c>
      <c r="D31" s="8" t="s">
        <v>7</v>
      </c>
      <c r="E31" s="9"/>
      <c r="F31" s="9"/>
      <c r="G31" s="9"/>
      <c r="H31" s="9">
        <f>H36+H41</f>
        <v>0</v>
      </c>
      <c r="I31" s="9">
        <f t="shared" ref="I31:J31" si="18">I36+I41</f>
        <v>0</v>
      </c>
      <c r="J31" s="9">
        <f t="shared" si="18"/>
        <v>0</v>
      </c>
      <c r="K31" s="28"/>
    </row>
    <row r="32" spans="1:11" ht="43.35" customHeight="1" x14ac:dyDescent="0.25">
      <c r="A32" s="4" t="s">
        <v>0</v>
      </c>
      <c r="B32" s="5" t="s">
        <v>0</v>
      </c>
      <c r="C32" s="26"/>
      <c r="D32" s="8" t="s">
        <v>8</v>
      </c>
      <c r="E32" s="9"/>
      <c r="F32" s="9"/>
      <c r="G32" s="9"/>
      <c r="H32" s="9">
        <f>H37+H42</f>
        <v>0</v>
      </c>
      <c r="I32" s="9">
        <f t="shared" ref="I32:J32" si="19">I37+I42</f>
        <v>0</v>
      </c>
      <c r="J32" s="9">
        <f t="shared" si="19"/>
        <v>0</v>
      </c>
      <c r="K32" s="29"/>
    </row>
    <row r="33" spans="1:11" ht="28.95" customHeight="1" x14ac:dyDescent="0.25">
      <c r="A33" s="4" t="s">
        <v>0</v>
      </c>
      <c r="B33" s="5" t="s">
        <v>0</v>
      </c>
      <c r="C33" s="26"/>
      <c r="D33" s="8" t="s">
        <v>9</v>
      </c>
      <c r="E33" s="9">
        <f>SUM(F33:J33)</f>
        <v>4475236</v>
      </c>
      <c r="F33" s="9">
        <v>4475236</v>
      </c>
      <c r="G33" s="9">
        <v>0</v>
      </c>
      <c r="H33" s="9">
        <v>0</v>
      </c>
      <c r="I33" s="9">
        <v>0</v>
      </c>
      <c r="J33" s="9">
        <v>0</v>
      </c>
      <c r="K33" s="29"/>
    </row>
    <row r="34" spans="1:11" ht="28.95" customHeight="1" x14ac:dyDescent="0.25">
      <c r="A34" s="4" t="s">
        <v>0</v>
      </c>
      <c r="B34" s="5" t="s">
        <v>0</v>
      </c>
      <c r="C34" s="26"/>
      <c r="D34" s="8" t="s">
        <v>10</v>
      </c>
      <c r="E34" s="8"/>
      <c r="F34" s="8"/>
      <c r="G34" s="8"/>
      <c r="H34" s="9">
        <f>H39+H44</f>
        <v>0</v>
      </c>
      <c r="I34" s="9">
        <f t="shared" ref="I34:J34" si="20">I39+I44</f>
        <v>0</v>
      </c>
      <c r="J34" s="9">
        <f t="shared" si="20"/>
        <v>0</v>
      </c>
      <c r="K34" s="29"/>
    </row>
    <row r="35" spans="1:11" ht="14.4" customHeight="1" x14ac:dyDescent="0.25">
      <c r="A35" s="6" t="s">
        <v>0</v>
      </c>
      <c r="B35" s="7" t="s">
        <v>0</v>
      </c>
      <c r="C35" s="27"/>
      <c r="D35" s="10" t="s">
        <v>11</v>
      </c>
      <c r="E35" s="16">
        <f>SUM(E31:E34)</f>
        <v>4475236</v>
      </c>
      <c r="F35" s="16">
        <f t="shared" ref="F35:J35" si="21">SUM(F31:F34)</f>
        <v>4475236</v>
      </c>
      <c r="G35" s="16">
        <f t="shared" si="21"/>
        <v>0</v>
      </c>
      <c r="H35" s="16">
        <f t="shared" si="21"/>
        <v>0</v>
      </c>
      <c r="I35" s="16">
        <f t="shared" si="21"/>
        <v>0</v>
      </c>
      <c r="J35" s="16">
        <f t="shared" si="21"/>
        <v>0</v>
      </c>
      <c r="K35" s="30"/>
    </row>
    <row r="36" spans="1:11" ht="28.8" customHeight="1" x14ac:dyDescent="0.25">
      <c r="A36" s="2">
        <v>3</v>
      </c>
      <c r="B36" s="46" t="s">
        <v>29</v>
      </c>
      <c r="C36" s="26" t="s">
        <v>15</v>
      </c>
      <c r="D36" s="8" t="s">
        <v>7</v>
      </c>
      <c r="E36" s="8">
        <f>E41+E46</f>
        <v>0</v>
      </c>
      <c r="F36" s="8">
        <f t="shared" ref="F36:J36" si="22">F41+F46</f>
        <v>0</v>
      </c>
      <c r="G36" s="8">
        <f t="shared" si="22"/>
        <v>0</v>
      </c>
      <c r="H36" s="8">
        <f t="shared" si="22"/>
        <v>0</v>
      </c>
      <c r="I36" s="8">
        <f t="shared" si="22"/>
        <v>0</v>
      </c>
      <c r="J36" s="8">
        <f t="shared" si="22"/>
        <v>0</v>
      </c>
      <c r="K36" s="28" t="s">
        <v>33</v>
      </c>
    </row>
    <row r="37" spans="1:11" ht="43.35" customHeight="1" x14ac:dyDescent="0.25">
      <c r="A37" s="4" t="s">
        <v>0</v>
      </c>
      <c r="B37" s="47"/>
      <c r="C37" s="26"/>
      <c r="D37" s="8" t="s">
        <v>8</v>
      </c>
      <c r="E37" s="8">
        <f>E42+E47</f>
        <v>0</v>
      </c>
      <c r="F37" s="8">
        <f t="shared" ref="F37:J37" si="23">F42+F47</f>
        <v>0</v>
      </c>
      <c r="G37" s="8">
        <f t="shared" si="23"/>
        <v>0</v>
      </c>
      <c r="H37" s="8">
        <f t="shared" si="23"/>
        <v>0</v>
      </c>
      <c r="I37" s="8">
        <f t="shared" si="23"/>
        <v>0</v>
      </c>
      <c r="J37" s="8">
        <f t="shared" si="23"/>
        <v>0</v>
      </c>
      <c r="K37" s="29"/>
    </row>
    <row r="38" spans="1:11" ht="28.95" customHeight="1" x14ac:dyDescent="0.25">
      <c r="A38" s="4" t="s">
        <v>0</v>
      </c>
      <c r="B38" s="5" t="s">
        <v>0</v>
      </c>
      <c r="C38" s="26"/>
      <c r="D38" s="8" t="s">
        <v>9</v>
      </c>
      <c r="E38" s="9">
        <f>E43+E48</f>
        <v>35583994.439999998</v>
      </c>
      <c r="F38" s="9">
        <f>F43+F48</f>
        <v>3968000</v>
      </c>
      <c r="G38" s="9">
        <f t="shared" ref="G38:J38" si="24">G43+G48</f>
        <v>16115994.439999999</v>
      </c>
      <c r="H38" s="9">
        <v>7700000</v>
      </c>
      <c r="I38" s="9">
        <v>4500000</v>
      </c>
      <c r="J38" s="9">
        <f t="shared" si="24"/>
        <v>4500000</v>
      </c>
      <c r="K38" s="29"/>
    </row>
    <row r="39" spans="1:11" ht="28.95" customHeight="1" x14ac:dyDescent="0.25">
      <c r="A39" s="4" t="s">
        <v>0</v>
      </c>
      <c r="B39" s="5" t="s">
        <v>0</v>
      </c>
      <c r="C39" s="26"/>
      <c r="D39" s="8" t="s">
        <v>10</v>
      </c>
      <c r="E39" s="8">
        <f>E44+E49</f>
        <v>0</v>
      </c>
      <c r="F39" s="8">
        <f t="shared" ref="F39:J39" si="25">F44+F49</f>
        <v>0</v>
      </c>
      <c r="G39" s="8">
        <f t="shared" si="25"/>
        <v>0</v>
      </c>
      <c r="H39" s="8">
        <f t="shared" si="25"/>
        <v>0</v>
      </c>
      <c r="I39" s="8">
        <f t="shared" si="25"/>
        <v>0</v>
      </c>
      <c r="J39" s="8">
        <f t="shared" si="25"/>
        <v>0</v>
      </c>
      <c r="K39" s="29"/>
    </row>
    <row r="40" spans="1:11" ht="14.4" customHeight="1" x14ac:dyDescent="0.25">
      <c r="A40" s="6" t="s">
        <v>0</v>
      </c>
      <c r="B40" s="7" t="s">
        <v>0</v>
      </c>
      <c r="C40" s="27"/>
      <c r="D40" s="10" t="s">
        <v>11</v>
      </c>
      <c r="E40" s="16">
        <f>SUM(E36:E39)</f>
        <v>35583994.439999998</v>
      </c>
      <c r="F40" s="16">
        <f t="shared" ref="F40:J40" si="26">SUM(F36:F39)</f>
        <v>3968000</v>
      </c>
      <c r="G40" s="16">
        <f t="shared" si="26"/>
        <v>16115994.439999999</v>
      </c>
      <c r="H40" s="16">
        <f t="shared" si="26"/>
        <v>7700000</v>
      </c>
      <c r="I40" s="16">
        <f t="shared" si="26"/>
        <v>4500000</v>
      </c>
      <c r="J40" s="16">
        <f t="shared" si="26"/>
        <v>4500000</v>
      </c>
      <c r="K40" s="30"/>
    </row>
    <row r="41" spans="1:11" ht="29.4" customHeight="1" x14ac:dyDescent="0.25">
      <c r="A41" s="15" t="s">
        <v>30</v>
      </c>
      <c r="B41" s="45" t="s">
        <v>32</v>
      </c>
      <c r="C41" s="26" t="s">
        <v>15</v>
      </c>
      <c r="D41" s="8" t="s">
        <v>7</v>
      </c>
      <c r="E41" s="8"/>
      <c r="F41" s="8"/>
      <c r="G41" s="8"/>
      <c r="H41" s="9">
        <v>0</v>
      </c>
      <c r="I41" s="9">
        <v>0</v>
      </c>
      <c r="J41" s="9">
        <v>0</v>
      </c>
      <c r="K41" s="28"/>
    </row>
    <row r="42" spans="1:11" ht="43.35" customHeight="1" x14ac:dyDescent="0.25">
      <c r="A42" s="4" t="s">
        <v>0</v>
      </c>
      <c r="B42" s="44"/>
      <c r="C42" s="26"/>
      <c r="D42" s="8" t="s">
        <v>8</v>
      </c>
      <c r="E42" s="8"/>
      <c r="F42" s="8"/>
      <c r="G42" s="8"/>
      <c r="H42" s="9">
        <v>0</v>
      </c>
      <c r="I42" s="9">
        <v>0</v>
      </c>
      <c r="J42" s="9">
        <v>0</v>
      </c>
      <c r="K42" s="29"/>
    </row>
    <row r="43" spans="1:11" ht="28.95" customHeight="1" x14ac:dyDescent="0.25">
      <c r="A43" s="4" t="s">
        <v>0</v>
      </c>
      <c r="B43" s="5" t="s">
        <v>0</v>
      </c>
      <c r="C43" s="26"/>
      <c r="D43" s="8" t="s">
        <v>9</v>
      </c>
      <c r="E43" s="9">
        <f>SUM(F43:J43)</f>
        <v>33868000</v>
      </c>
      <c r="F43" s="9">
        <v>3968000</v>
      </c>
      <c r="G43" s="9">
        <v>14400000</v>
      </c>
      <c r="H43" s="9">
        <v>6500000</v>
      </c>
      <c r="I43" s="9">
        <v>4500000</v>
      </c>
      <c r="J43" s="9">
        <v>4500000</v>
      </c>
      <c r="K43" s="29"/>
    </row>
    <row r="44" spans="1:11" ht="28.95" customHeight="1" x14ac:dyDescent="0.25">
      <c r="A44" s="4" t="s">
        <v>0</v>
      </c>
      <c r="B44" s="5" t="s">
        <v>0</v>
      </c>
      <c r="C44" s="26"/>
      <c r="D44" s="8" t="s">
        <v>10</v>
      </c>
      <c r="E44" s="8"/>
      <c r="F44" s="8"/>
      <c r="G44" s="8"/>
      <c r="H44" s="9">
        <v>0</v>
      </c>
      <c r="I44" s="9">
        <v>0</v>
      </c>
      <c r="J44" s="9">
        <v>0</v>
      </c>
      <c r="K44" s="29"/>
    </row>
    <row r="45" spans="1:11" ht="14.4" customHeight="1" x14ac:dyDescent="0.25">
      <c r="A45" s="6" t="s">
        <v>0</v>
      </c>
      <c r="B45" s="7" t="s">
        <v>0</v>
      </c>
      <c r="C45" s="27"/>
      <c r="D45" s="10" t="s">
        <v>11</v>
      </c>
      <c r="E45" s="16">
        <f>SUM(E41:E44)</f>
        <v>33868000</v>
      </c>
      <c r="F45" s="16">
        <f t="shared" ref="F45:J45" si="27">SUM(F41:F44)</f>
        <v>3968000</v>
      </c>
      <c r="G45" s="16">
        <f t="shared" si="27"/>
        <v>14400000</v>
      </c>
      <c r="H45" s="16">
        <f t="shared" si="27"/>
        <v>6500000</v>
      </c>
      <c r="I45" s="16">
        <f t="shared" si="27"/>
        <v>4500000</v>
      </c>
      <c r="J45" s="16">
        <f t="shared" si="27"/>
        <v>4500000</v>
      </c>
      <c r="K45" s="30"/>
    </row>
    <row r="46" spans="1:11" ht="26.4" x14ac:dyDescent="0.25">
      <c r="A46" s="15" t="s">
        <v>31</v>
      </c>
      <c r="B46" s="11" t="s">
        <v>28</v>
      </c>
      <c r="C46" s="26" t="s">
        <v>15</v>
      </c>
      <c r="D46" s="8" t="s">
        <v>7</v>
      </c>
      <c r="E46" s="8">
        <f>SUM(F46:J46)</f>
        <v>0</v>
      </c>
      <c r="F46" s="8"/>
      <c r="G46" s="8"/>
      <c r="H46" s="9">
        <v>0</v>
      </c>
      <c r="I46" s="9">
        <v>0</v>
      </c>
      <c r="J46" s="9">
        <v>0</v>
      </c>
      <c r="K46" s="28"/>
    </row>
    <row r="47" spans="1:11" ht="39.6" x14ac:dyDescent="0.25">
      <c r="A47" s="4" t="s">
        <v>0</v>
      </c>
      <c r="B47" s="5" t="s">
        <v>0</v>
      </c>
      <c r="C47" s="26"/>
      <c r="D47" s="8" t="s">
        <v>8</v>
      </c>
      <c r="E47" s="8">
        <f t="shared" ref="E47:E49" si="28">SUM(F47:J47)</f>
        <v>0</v>
      </c>
      <c r="F47" s="8"/>
      <c r="G47" s="8"/>
      <c r="H47" s="9">
        <v>0</v>
      </c>
      <c r="I47" s="9">
        <v>0</v>
      </c>
      <c r="J47" s="9">
        <v>0</v>
      </c>
      <c r="K47" s="29"/>
    </row>
    <row r="48" spans="1:11" ht="26.4" x14ac:dyDescent="0.25">
      <c r="A48" s="4" t="s">
        <v>0</v>
      </c>
      <c r="B48" s="5" t="s">
        <v>0</v>
      </c>
      <c r="C48" s="26"/>
      <c r="D48" s="8" t="s">
        <v>9</v>
      </c>
      <c r="E48" s="8">
        <f t="shared" si="28"/>
        <v>1715994.44</v>
      </c>
      <c r="F48" s="8">
        <v>0</v>
      </c>
      <c r="G48" s="8">
        <v>1715994.44</v>
      </c>
      <c r="H48" s="9">
        <v>0</v>
      </c>
      <c r="I48" s="9">
        <v>0</v>
      </c>
      <c r="J48" s="9">
        <v>0</v>
      </c>
      <c r="K48" s="29"/>
    </row>
    <row r="49" spans="1:11" ht="26.4" x14ac:dyDescent="0.25">
      <c r="A49" s="4" t="s">
        <v>0</v>
      </c>
      <c r="B49" s="5" t="s">
        <v>0</v>
      </c>
      <c r="C49" s="26"/>
      <c r="D49" s="8" t="s">
        <v>10</v>
      </c>
      <c r="E49" s="8">
        <f t="shared" si="28"/>
        <v>0</v>
      </c>
      <c r="F49" s="8"/>
      <c r="G49" s="8"/>
      <c r="H49" s="9">
        <v>0</v>
      </c>
      <c r="I49" s="9">
        <v>0</v>
      </c>
      <c r="J49" s="9">
        <v>0</v>
      </c>
      <c r="K49" s="29"/>
    </row>
    <row r="50" spans="1:11" x14ac:dyDescent="0.25">
      <c r="A50" s="6" t="s">
        <v>0</v>
      </c>
      <c r="B50" s="22" t="s">
        <v>0</v>
      </c>
      <c r="C50" s="27"/>
      <c r="D50" s="10" t="s">
        <v>11</v>
      </c>
      <c r="E50" s="10">
        <f>SUM(E46:E49)</f>
        <v>1715994.44</v>
      </c>
      <c r="F50" s="10">
        <f t="shared" ref="F50:J50" si="29">SUM(F46:F49)</f>
        <v>0</v>
      </c>
      <c r="G50" s="10">
        <f t="shared" si="29"/>
        <v>1715994.44</v>
      </c>
      <c r="H50" s="10">
        <f t="shared" si="29"/>
        <v>0</v>
      </c>
      <c r="I50" s="10">
        <f t="shared" si="29"/>
        <v>0</v>
      </c>
      <c r="J50" s="10">
        <f t="shared" si="29"/>
        <v>0</v>
      </c>
      <c r="K50" s="30"/>
    </row>
    <row r="51" spans="1:11" ht="26.4" x14ac:dyDescent="0.25">
      <c r="A51" s="19" t="s">
        <v>38</v>
      </c>
      <c r="B51" s="41" t="s">
        <v>37</v>
      </c>
      <c r="C51" s="39" t="s">
        <v>15</v>
      </c>
      <c r="D51" s="18" t="s">
        <v>7</v>
      </c>
      <c r="E51" s="23">
        <f>SUM(F51:J51)</f>
        <v>214651</v>
      </c>
      <c r="F51" s="23">
        <v>0</v>
      </c>
      <c r="G51" s="23">
        <v>214651</v>
      </c>
      <c r="H51" s="23">
        <v>0</v>
      </c>
      <c r="I51" s="23">
        <v>0</v>
      </c>
      <c r="J51" s="23">
        <v>0</v>
      </c>
      <c r="K51" s="41" t="s">
        <v>34</v>
      </c>
    </row>
    <row r="52" spans="1:11" ht="39.6" x14ac:dyDescent="0.25">
      <c r="A52" s="20" t="s">
        <v>0</v>
      </c>
      <c r="B52" s="42"/>
      <c r="C52" s="39"/>
      <c r="D52" s="18" t="s">
        <v>8</v>
      </c>
      <c r="E52" s="23">
        <f t="shared" ref="E52:E54" si="30">SUM(F52:J52)</f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42"/>
    </row>
    <row r="53" spans="1:11" ht="26.4" x14ac:dyDescent="0.25">
      <c r="A53" s="20" t="s">
        <v>0</v>
      </c>
      <c r="B53" s="42"/>
      <c r="C53" s="39"/>
      <c r="D53" s="18" t="s">
        <v>9</v>
      </c>
      <c r="E53" s="23">
        <f t="shared" si="30"/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42"/>
    </row>
    <row r="54" spans="1:11" ht="26.4" x14ac:dyDescent="0.25">
      <c r="A54" s="20" t="s">
        <v>0</v>
      </c>
      <c r="B54" s="42"/>
      <c r="C54" s="39"/>
      <c r="D54" s="18" t="s">
        <v>10</v>
      </c>
      <c r="E54" s="23">
        <f t="shared" si="30"/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42"/>
    </row>
    <row r="55" spans="1:11" x14ac:dyDescent="0.25">
      <c r="A55" s="21" t="s">
        <v>0</v>
      </c>
      <c r="B55" s="42"/>
      <c r="C55" s="40"/>
      <c r="D55" s="24" t="s">
        <v>11</v>
      </c>
      <c r="E55" s="25">
        <f>SUM(E51:E54)</f>
        <v>214651</v>
      </c>
      <c r="F55" s="25">
        <f t="shared" ref="F55:J55" si="31">SUM(F51:F54)</f>
        <v>0</v>
      </c>
      <c r="G55" s="25">
        <f t="shared" si="31"/>
        <v>214651</v>
      </c>
      <c r="H55" s="25">
        <f t="shared" si="31"/>
        <v>0</v>
      </c>
      <c r="I55" s="25">
        <f t="shared" si="31"/>
        <v>0</v>
      </c>
      <c r="J55" s="25">
        <f t="shared" si="31"/>
        <v>0</v>
      </c>
      <c r="K55" s="42"/>
    </row>
    <row r="56" spans="1:11" x14ac:dyDescent="0.25">
      <c r="E56" s="17"/>
    </row>
  </sheetData>
  <mergeCells count="34">
    <mergeCell ref="C51:C55"/>
    <mergeCell ref="B51:B55"/>
    <mergeCell ref="K51:K55"/>
    <mergeCell ref="B6:B7"/>
    <mergeCell ref="B41:B42"/>
    <mergeCell ref="C31:C35"/>
    <mergeCell ref="C36:C40"/>
    <mergeCell ref="C21:C25"/>
    <mergeCell ref="B36:B37"/>
    <mergeCell ref="B16:B17"/>
    <mergeCell ref="B11:B12"/>
    <mergeCell ref="C46:C50"/>
    <mergeCell ref="K6:K10"/>
    <mergeCell ref="K11:K15"/>
    <mergeCell ref="K16:K20"/>
    <mergeCell ref="K21:K25"/>
    <mergeCell ref="D2:K2"/>
    <mergeCell ref="A3:K3"/>
    <mergeCell ref="A4:A5"/>
    <mergeCell ref="B4:B5"/>
    <mergeCell ref="C4:C5"/>
    <mergeCell ref="D4:D5"/>
    <mergeCell ref="K4:K5"/>
    <mergeCell ref="E4:J4"/>
    <mergeCell ref="K26:K30"/>
    <mergeCell ref="K31:K35"/>
    <mergeCell ref="K36:K40"/>
    <mergeCell ref="K41:K45"/>
    <mergeCell ref="K46:K50"/>
    <mergeCell ref="C6:C10"/>
    <mergeCell ref="C11:C15"/>
    <mergeCell ref="C16:C20"/>
    <mergeCell ref="C41:C45"/>
    <mergeCell ref="C26:C30"/>
  </mergeCells>
  <pageMargins left="0.15748031496062992" right="0.15748031496062992" top="0.27559055118110237" bottom="0.19685039370078741" header="0.31496062992125984" footer="0.1574803149606299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2018-12-28T07:57:57Z</dcterms:modified>
</cp:coreProperties>
</file>